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27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<sst xmlns="http://schemas.openxmlformats.org/spreadsheetml/2006/main" count="541" uniqueCount="132">
  <si>
    <t>№ п/п</t>
  </si>
  <si>
    <t>Инвентарный номер</t>
  </si>
  <si>
    <t>Остаточная стоимость (руб.)</t>
  </si>
  <si>
    <t>Степень износа, %</t>
  </si>
  <si>
    <t>Дата возникновения/ прекращения права муниципальной собственности</t>
  </si>
  <si>
    <t>Реквизиты документа-основания возникновения/ прекрашения права муниципальной собственности</t>
  </si>
  <si>
    <t>Сведения о правообладателях</t>
  </si>
  <si>
    <t>Администрация Полянского сельсовета Курского района Курской обласити</t>
  </si>
  <si>
    <t>Полянская начальная школа</t>
  </si>
  <si>
    <t>000000000000008</t>
  </si>
  <si>
    <t>01.01.1960г.</t>
  </si>
  <si>
    <t>Наименование движимого имущества</t>
  </si>
  <si>
    <t>Ограничения (обременения), основание и дата их возникновения/прекращения</t>
  </si>
  <si>
    <t>Детская площадка</t>
  </si>
  <si>
    <t>Сведения о муниципальном движимом имуществе</t>
  </si>
  <si>
    <t>ИТОГО:</t>
  </si>
  <si>
    <t>Компьютер</t>
  </si>
  <si>
    <t>Принтер</t>
  </si>
  <si>
    <t>Балансовая стоимость   (руб.)</t>
  </si>
  <si>
    <t>Износ       (руб.)</t>
  </si>
  <si>
    <t xml:space="preserve">              Реестр муниципальной собственности Пашковского сельсовета Курского района Курской области</t>
  </si>
  <si>
    <t>Газовый счетчик</t>
  </si>
  <si>
    <t>Генератор бензиновый для штаба оповещения</t>
  </si>
  <si>
    <t>Комплект оборудования "Радуга интернет"</t>
  </si>
  <si>
    <t>Котел АОГВ</t>
  </si>
  <si>
    <t>Ксерокс</t>
  </si>
  <si>
    <t>Ксерокс CANON</t>
  </si>
  <si>
    <t>Мегафон МG-220 RC</t>
  </si>
  <si>
    <t>МФУ (ксерокс) Canon i-SYNSYS</t>
  </si>
  <si>
    <t>ноутбук</t>
  </si>
  <si>
    <t>Ноутбук</t>
  </si>
  <si>
    <t>Ноутбук Lenovo</t>
  </si>
  <si>
    <t>Ноутбук НP</t>
  </si>
  <si>
    <t>Отопительный котел Ишма</t>
  </si>
  <si>
    <t>Принтер Canon</t>
  </si>
  <si>
    <t>Расширительный бак</t>
  </si>
  <si>
    <t>Роутер Ubiquiti air Router HP</t>
  </si>
  <si>
    <t>Сварочный аппарат</t>
  </si>
  <si>
    <t>СГГ-6М-П10</t>
  </si>
  <si>
    <t>Системный блок</t>
  </si>
  <si>
    <t>Телевизор "Ролсен"</t>
  </si>
  <si>
    <t>Телефакс</t>
  </si>
  <si>
    <t>Факс Panasonic</t>
  </si>
  <si>
    <t>Фотоаппарат</t>
  </si>
  <si>
    <t xml:space="preserve"> -</t>
  </si>
  <si>
    <t>Автомобиль ВАЗ 212140 LADA 4x4</t>
  </si>
  <si>
    <t>Гардероб</t>
  </si>
  <si>
    <t>мотопомпа</t>
  </si>
  <si>
    <t>Огнетушитель ранцевый РЛО-М</t>
  </si>
  <si>
    <t>Ранец противопожарный РП-18</t>
  </si>
  <si>
    <t>Стол компьютерный</t>
  </si>
  <si>
    <t>Тумба-приставка</t>
  </si>
  <si>
    <t>Шкаф бухгалтерский</t>
  </si>
  <si>
    <t>Шкаф книжный</t>
  </si>
  <si>
    <t>Шкаф металлический архивный</t>
  </si>
  <si>
    <t>Шкаф со стеклами</t>
  </si>
  <si>
    <t>Электрообогреватель</t>
  </si>
  <si>
    <t>28.11.2013</t>
  </si>
  <si>
    <t>23.07.2007</t>
  </si>
  <si>
    <t>13.12.2013</t>
  </si>
  <si>
    <t>18.03.2013</t>
  </si>
  <si>
    <t>15.11.2007</t>
  </si>
  <si>
    <t>03.07.2007</t>
  </si>
  <si>
    <t>01.01.2005</t>
  </si>
  <si>
    <t>01.06.2005</t>
  </si>
  <si>
    <t>21.09.2010</t>
  </si>
  <si>
    <t>04.08.2008</t>
  </si>
  <si>
    <t>02.04.2013</t>
  </si>
  <si>
    <t>02.11.2012</t>
  </si>
  <si>
    <t>20.04.2011</t>
  </si>
  <si>
    <t>01.12.2005</t>
  </si>
  <si>
    <t>29.06.2012</t>
  </si>
  <si>
    <t>24.12.2012</t>
  </si>
  <si>
    <t>04.12.2014</t>
  </si>
  <si>
    <t>18.07.2007</t>
  </si>
  <si>
    <t>01.12.2010</t>
  </si>
  <si>
    <t>05.11.2009</t>
  </si>
  <si>
    <t>01.08.2007</t>
  </si>
  <si>
    <t>17.05.2013</t>
  </si>
  <si>
    <t>01.12.2006</t>
  </si>
  <si>
    <t>11.12.2009</t>
  </si>
  <si>
    <t>05.12.2007</t>
  </si>
  <si>
    <t>18.12.2012</t>
  </si>
  <si>
    <t>11.12.2008</t>
  </si>
  <si>
    <t>13.03.2014</t>
  </si>
  <si>
    <t>25.11.2013</t>
  </si>
  <si>
    <t>10.10.2011</t>
  </si>
  <si>
    <t>12.12.2012</t>
  </si>
  <si>
    <t>23.12.2013</t>
  </si>
  <si>
    <t>12.10.2011</t>
  </si>
  <si>
    <t>01.10.2006</t>
  </si>
  <si>
    <t>29.12.2011</t>
  </si>
  <si>
    <t>30.11.2011</t>
  </si>
  <si>
    <t>27.12.2011</t>
  </si>
  <si>
    <t>26.12.2011</t>
  </si>
  <si>
    <t>28.10.2008</t>
  </si>
  <si>
    <t>28.06.2007</t>
  </si>
  <si>
    <t>Акустическая система HHTRE</t>
  </si>
  <si>
    <t>Микшерный пульт с усилителем TOPP PRO</t>
  </si>
  <si>
    <t>Ноутбук ASUS</t>
  </si>
  <si>
    <t>Принтер Canon i-SENSIS</t>
  </si>
  <si>
    <t>Радиосистема 2-х антенная INVOTONE UF</t>
  </si>
  <si>
    <t>Светодиодный прибор CHAUVET KINTA LED</t>
  </si>
  <si>
    <t>Фотоаппарат Nicon Coolpix</t>
  </si>
  <si>
    <t>Стеллаж высокий широкий</t>
  </si>
  <si>
    <t>Стеллаж угловой высокий</t>
  </si>
  <si>
    <t>Стол бильярдный</t>
  </si>
  <si>
    <t>Стол письменный</t>
  </si>
  <si>
    <t>Стол теннисный</t>
  </si>
  <si>
    <t>Стол школьника</t>
  </si>
  <si>
    <t>27.12.2012</t>
  </si>
  <si>
    <t>10.01.2013</t>
  </si>
  <si>
    <t>27.08.2008</t>
  </si>
  <si>
    <t>Огнетушитель ранцевый РП-15</t>
  </si>
  <si>
    <t>Администрация Пашковского сельсовета Курского района Курской области</t>
  </si>
  <si>
    <t>Казна Пашковского сельсовета Курского района Курской области</t>
  </si>
  <si>
    <t>МКУК "Чаплыгинский сельский клуб" Пашковского сельсовета Курского района Курской области</t>
  </si>
  <si>
    <t>огнетушитель</t>
  </si>
  <si>
    <t>Ранец противопажарный</t>
  </si>
  <si>
    <t>Шкаф</t>
  </si>
  <si>
    <t>Шкаф бухгалтерский SL-150Т</t>
  </si>
  <si>
    <t>Шкаф для документов</t>
  </si>
  <si>
    <t>Контейнер для ТБО</t>
  </si>
  <si>
    <t>Детский игровой комплекс</t>
  </si>
  <si>
    <t>Детское игровое оборудование</t>
  </si>
  <si>
    <t>Договор купли-продажи №111 от 20.12.2013 г.; Товарная накладная №111 от 20.12.2013г</t>
  </si>
  <si>
    <t>Договор купли-продажи №265 от 18.11.2016 г.; Товарная накладная №298 от 18.11.2016г</t>
  </si>
  <si>
    <t>Договор купли-продажи №102 от 12.12.2017 г.; Товарная накладная №104 от 21.12.2017г</t>
  </si>
  <si>
    <t>Договор купли-продажи №016 от 26.02.2018 г.; Товарная накладная №16 от 26.02.2018г</t>
  </si>
  <si>
    <t>Комплект штор</t>
  </si>
  <si>
    <t>Договор купли-проодажи б/н от 20.03.2019г; товарная накладная №5 от 20.03.2019г</t>
  </si>
  <si>
    <t>Приложение № 2 к Решению собрания депутатов Пашковского сельсовета                                         Курского района Курской области от 30.04.2019г. № 74-6-17 (в редакции решения от 20.12.2019г. № 94-6-23)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</si>
</sst>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0.00;[Red]\-0.00"/>
    <numFmt numFmtId="175" formatCode="#,##0.00;[Red]\-#,##0.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10" xfId="33" applyFont="1" applyBorder="1" applyAlignment="1">
      <alignment horizontal="center" vertical="center" wrapText="1"/>
      <protection/>
    </xf>
    <xf numFmtId="172" fontId="2" fillId="0" borderId="11" xfId="33" applyNumberFormat="1" applyFont="1" applyBorder="1" applyAlignment="1">
      <alignment horizontal="center" vertical="center"/>
      <protection/>
    </xf>
    <xf numFmtId="0" fontId="2" fillId="0" borderId="11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49" fontId="4" fillId="0" borderId="11" xfId="33" applyNumberFormat="1" applyFont="1" applyBorder="1" applyAlignment="1">
      <alignment horizontal="center" vertical="center" wrapText="1"/>
      <protection/>
    </xf>
    <xf numFmtId="2" fontId="4" fillId="0" borderId="11" xfId="33" applyNumberFormat="1" applyFont="1" applyBorder="1" applyAlignment="1">
      <alignment horizontal="center" vertical="center" wrapText="1"/>
      <protection/>
    </xf>
    <xf numFmtId="9" fontId="4" fillId="0" borderId="11" xfId="33" applyNumberFormat="1" applyFont="1" applyBorder="1" applyAlignment="1">
      <alignment horizontal="center" vertical="center" wrapText="1"/>
      <protection/>
    </xf>
    <xf numFmtId="2" fontId="4" fillId="0" borderId="12" xfId="33" applyNumberFormat="1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/>
      <protection/>
    </xf>
    <xf numFmtId="0" fontId="2" fillId="0" borderId="0" xfId="33" applyFont="1">
      <alignment/>
      <protection/>
    </xf>
    <xf numFmtId="0" fontId="2" fillId="0" borderId="11" xfId="33" applyFont="1" applyBorder="1" applyAlignment="1">
      <alignment horizontal="center" vertical="center"/>
      <protection/>
    </xf>
    <xf numFmtId="0" fontId="2" fillId="0" borderId="13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/>
      <protection/>
    </xf>
    <xf numFmtId="0" fontId="2" fillId="0" borderId="14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2" fillId="0" borderId="0" xfId="33" applyFont="1" applyBorder="1">
      <alignment/>
      <protection/>
    </xf>
    <xf numFmtId="0" fontId="2" fillId="0" borderId="16" xfId="33" applyFont="1" applyBorder="1">
      <alignment/>
      <protection/>
    </xf>
    <xf numFmtId="0" fontId="4" fillId="0" borderId="15" xfId="33" applyFont="1" applyBorder="1" applyAlignment="1">
      <alignment horizontal="center" wrapText="1"/>
      <protection/>
    </xf>
    <xf numFmtId="0" fontId="4" fillId="0" borderId="17" xfId="0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/>
    </xf>
    <xf numFmtId="9" fontId="4" fillId="0" borderId="19" xfId="33" applyNumberFormat="1" applyFont="1" applyBorder="1" applyAlignment="1">
      <alignment horizontal="center" wrapText="1"/>
      <protection/>
    </xf>
    <xf numFmtId="0" fontId="4" fillId="0" borderId="11" xfId="33" applyFont="1" applyBorder="1" applyAlignment="1">
      <alignment horizontal="center" wrapText="1"/>
      <protection/>
    </xf>
    <xf numFmtId="0" fontId="2" fillId="0" borderId="11" xfId="33" applyFont="1" applyBorder="1" applyAlignment="1">
      <alignment horizontal="center"/>
      <protection/>
    </xf>
    <xf numFmtId="0" fontId="2" fillId="0" borderId="20" xfId="33" applyFont="1" applyBorder="1" applyAlignment="1">
      <alignment horizontal="center"/>
      <protection/>
    </xf>
    <xf numFmtId="0" fontId="2" fillId="0" borderId="0" xfId="33" applyFont="1" applyAlignment="1">
      <alignment horizontal="center"/>
      <protection/>
    </xf>
    <xf numFmtId="175" fontId="4" fillId="0" borderId="17" xfId="0" applyNumberFormat="1" applyFont="1" applyBorder="1" applyAlignment="1">
      <alignment horizontal="center"/>
    </xf>
    <xf numFmtId="0" fontId="7" fillId="0" borderId="15" xfId="33" applyFont="1" applyBorder="1" applyAlignment="1">
      <alignment horizontal="center" wrapText="1"/>
      <protection/>
    </xf>
    <xf numFmtId="0" fontId="7" fillId="0" borderId="10" xfId="33" applyFont="1" applyBorder="1" applyAlignment="1">
      <alignment horizontal="center" wrapText="1"/>
      <protection/>
    </xf>
    <xf numFmtId="49" fontId="7" fillId="0" borderId="10" xfId="33" applyNumberFormat="1" applyFont="1" applyBorder="1" applyAlignment="1">
      <alignment horizontal="center" wrapText="1"/>
      <protection/>
    </xf>
    <xf numFmtId="4" fontId="7" fillId="0" borderId="21" xfId="33" applyNumberFormat="1" applyFont="1" applyBorder="1" applyAlignment="1">
      <alignment horizontal="center" wrapText="1"/>
      <protection/>
    </xf>
    <xf numFmtId="9" fontId="7" fillId="0" borderId="11" xfId="33" applyNumberFormat="1" applyFont="1" applyBorder="1" applyAlignment="1">
      <alignment horizontal="center" wrapText="1"/>
      <protection/>
    </xf>
    <xf numFmtId="172" fontId="8" fillId="0" borderId="10" xfId="33" applyNumberFormat="1" applyFont="1" applyBorder="1" applyAlignment="1">
      <alignment horizontal="center"/>
      <protection/>
    </xf>
    <xf numFmtId="0" fontId="8" fillId="0" borderId="11" xfId="33" applyFont="1" applyBorder="1" applyAlignment="1">
      <alignment horizontal="center" wrapText="1"/>
      <protection/>
    </xf>
    <xf numFmtId="0" fontId="7" fillId="0" borderId="11" xfId="33" applyFont="1" applyBorder="1" applyAlignment="1">
      <alignment horizontal="center" wrapText="1"/>
      <protection/>
    </xf>
    <xf numFmtId="0" fontId="8" fillId="0" borderId="11" xfId="33" applyFont="1" applyBorder="1" applyAlignment="1">
      <alignment horizontal="center"/>
      <protection/>
    </xf>
    <xf numFmtId="0" fontId="8" fillId="0" borderId="20" xfId="33" applyFont="1" applyBorder="1" applyAlignment="1">
      <alignment horizontal="center"/>
      <protection/>
    </xf>
    <xf numFmtId="0" fontId="8" fillId="0" borderId="0" xfId="33" applyFont="1" applyAlignment="1">
      <alignment horizontal="center"/>
      <protection/>
    </xf>
    <xf numFmtId="0" fontId="9" fillId="0" borderId="11" xfId="33" applyFont="1" applyBorder="1" applyAlignment="1">
      <alignment horizontal="center" wrapText="1"/>
      <protection/>
    </xf>
    <xf numFmtId="0" fontId="4" fillId="0" borderId="17" xfId="0" applyFont="1" applyFill="1" applyBorder="1" applyAlignment="1">
      <alignment horizontal="center" wrapText="1"/>
    </xf>
    <xf numFmtId="175" fontId="4" fillId="0" borderId="17" xfId="0" applyNumberFormat="1" applyFont="1" applyFill="1" applyBorder="1" applyAlignment="1">
      <alignment horizontal="center"/>
    </xf>
    <xf numFmtId="175" fontId="4" fillId="0" borderId="18" xfId="0" applyNumberFormat="1" applyFont="1" applyFill="1" applyBorder="1" applyAlignment="1">
      <alignment horizontal="center"/>
    </xf>
    <xf numFmtId="9" fontId="4" fillId="0" borderId="19" xfId="33" applyNumberFormat="1" applyFont="1" applyFill="1" applyBorder="1" applyAlignment="1">
      <alignment horizontal="center" wrapText="1"/>
      <protection/>
    </xf>
    <xf numFmtId="0" fontId="4" fillId="0" borderId="11" xfId="33" applyFont="1" applyFill="1" applyBorder="1" applyAlignment="1">
      <alignment horizontal="center" wrapText="1"/>
      <protection/>
    </xf>
    <xf numFmtId="0" fontId="2" fillId="0" borderId="11" xfId="33" applyFont="1" applyFill="1" applyBorder="1" applyAlignment="1">
      <alignment horizontal="center"/>
      <protection/>
    </xf>
    <xf numFmtId="0" fontId="2" fillId="0" borderId="20" xfId="33" applyFont="1" applyFill="1" applyBorder="1" applyAlignment="1">
      <alignment horizontal="center"/>
      <protection/>
    </xf>
    <xf numFmtId="0" fontId="2" fillId="0" borderId="0" xfId="33" applyFont="1" applyFill="1" applyAlignment="1">
      <alignment horizontal="center"/>
      <protection/>
    </xf>
    <xf numFmtId="14" fontId="4" fillId="0" borderId="17" xfId="0" applyNumberFormat="1" applyFont="1" applyFill="1" applyBorder="1" applyAlignment="1">
      <alignment horizontal="center" wrapText="1"/>
    </xf>
    <xf numFmtId="0" fontId="4" fillId="0" borderId="15" xfId="33" applyFont="1" applyFill="1" applyBorder="1" applyAlignment="1">
      <alignment horizontal="center" wrapText="1"/>
      <protection/>
    </xf>
    <xf numFmtId="2" fontId="4" fillId="0" borderId="18" xfId="0" applyNumberFormat="1" applyFont="1" applyFill="1" applyBorder="1" applyAlignment="1">
      <alignment horizontal="center"/>
    </xf>
    <xf numFmtId="0" fontId="9" fillId="0" borderId="11" xfId="33" applyFont="1" applyFill="1" applyBorder="1" applyAlignment="1">
      <alignment horizontal="center" wrapText="1"/>
      <protection/>
    </xf>
    <xf numFmtId="0" fontId="2" fillId="0" borderId="22" xfId="33" applyFont="1" applyFill="1" applyBorder="1">
      <alignment/>
      <protection/>
    </xf>
    <xf numFmtId="0" fontId="2" fillId="0" borderId="23" xfId="33" applyFont="1" applyFill="1" applyBorder="1">
      <alignment/>
      <protection/>
    </xf>
    <xf numFmtId="0" fontId="2" fillId="0" borderId="0" xfId="33" applyFont="1" applyFill="1">
      <alignment/>
      <protection/>
    </xf>
    <xf numFmtId="14" fontId="4" fillId="0" borderId="17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wrapText="1"/>
    </xf>
    <xf numFmtId="0" fontId="2" fillId="0" borderId="24" xfId="33" applyFont="1" applyBorder="1" applyAlignment="1">
      <alignment horizontal="center"/>
      <protection/>
    </xf>
    <xf numFmtId="0" fontId="2" fillId="0" borderId="25" xfId="33" applyFont="1" applyBorder="1" applyAlignment="1">
      <alignment horizontal="center"/>
      <protection/>
    </xf>
    <xf numFmtId="0" fontId="4" fillId="0" borderId="23" xfId="33" applyFont="1" applyFill="1" applyBorder="1" applyAlignment="1">
      <alignment horizontal="center" vertical="top" wrapText="1"/>
      <protection/>
    </xf>
    <xf numFmtId="0" fontId="4" fillId="0" borderId="26" xfId="33" applyFont="1" applyFill="1" applyBorder="1" applyAlignment="1">
      <alignment horizontal="center" vertical="top" wrapText="1"/>
      <protection/>
    </xf>
    <xf numFmtId="0" fontId="6" fillId="0" borderId="27" xfId="33" applyFont="1" applyBorder="1" applyAlignment="1">
      <alignment horizontal="center" vertical="center" wrapText="1"/>
      <protection/>
    </xf>
    <xf numFmtId="0" fontId="6" fillId="0" borderId="28" xfId="33" applyFont="1" applyBorder="1" applyAlignment="1">
      <alignment horizontal="center" vertical="center" wrapText="1"/>
      <protection/>
    </xf>
    <xf numFmtId="0" fontId="6" fillId="0" borderId="29" xfId="33" applyFont="1" applyBorder="1" applyAlignment="1">
      <alignment horizontal="center" vertical="center" wrapText="1"/>
      <protection/>
    </xf>
    <xf numFmtId="0" fontId="8" fillId="0" borderId="24" xfId="33" applyFont="1" applyBorder="1" applyAlignment="1">
      <alignment horizontal="center"/>
      <protection/>
    </xf>
    <xf numFmtId="0" fontId="8" fillId="0" borderId="25" xfId="33" applyFont="1" applyBorder="1" applyAlignment="1">
      <alignment horizontal="center"/>
      <protection/>
    </xf>
    <xf numFmtId="0" fontId="2" fillId="0" borderId="24" xfId="33" applyFont="1" applyBorder="1" applyAlignment="1">
      <alignment horizontal="center" wrapText="1"/>
      <protection/>
    </xf>
    <xf numFmtId="0" fontId="4" fillId="0" borderId="25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5" fillId="0" borderId="24" xfId="33" applyFont="1" applyBorder="1" applyAlignment="1">
      <alignment horizontal="center" vertical="center"/>
      <protection/>
    </xf>
    <xf numFmtId="0" fontId="5" fillId="0" borderId="30" xfId="33" applyFont="1" applyBorder="1" applyAlignment="1">
      <alignment horizontal="center" vertical="center"/>
      <protection/>
    </xf>
    <xf numFmtId="0" fontId="5" fillId="0" borderId="25" xfId="33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view="pageBreakPreview" zoomScaleNormal="96" zoomScaleSheetLayoutView="100" zoomScalePageLayoutView="0" workbookViewId="0" topLeftCell="A1">
      <selection activeCell="B96" sqref="B96"/>
    </sheetView>
  </sheetViews>
  <sheetFormatPr defaultColWidth="8.7109375" defaultRowHeight="12.75"/>
  <cols>
    <col min="1" max="1" width="5.140625" style="11" customWidth="1"/>
    <col min="2" max="2" width="18.28125" style="11" customWidth="1"/>
    <col min="3" max="3" width="12.421875" style="11" customWidth="1"/>
    <col min="4" max="4" width="11.7109375" style="11" customWidth="1"/>
    <col min="5" max="5" width="11.28125" style="11" customWidth="1"/>
    <col min="6" max="6" width="10.28125" style="11" customWidth="1"/>
    <col min="7" max="7" width="6.28125" style="11" customWidth="1"/>
    <col min="8" max="8" width="13.421875" style="11" customWidth="1"/>
    <col min="9" max="9" width="21.00390625" style="11" customWidth="1"/>
    <col min="10" max="10" width="17.140625" style="11" customWidth="1"/>
    <col min="11" max="13" width="0" style="11" hidden="1" customWidth="1"/>
    <col min="14" max="14" width="5.00390625" style="11" hidden="1" customWidth="1"/>
    <col min="15" max="15" width="8.7109375" style="11" customWidth="1"/>
    <col min="16" max="16" width="6.7109375" style="11" customWidth="1"/>
    <col min="17" max="16384" width="8.7109375" style="11" customWidth="1"/>
  </cols>
  <sheetData>
    <row r="1" spans="1:16" s="54" customFormat="1" ht="65.25" customHeight="1">
      <c r="A1" s="52"/>
      <c r="B1" s="53"/>
      <c r="C1" s="53"/>
      <c r="D1" s="53"/>
      <c r="E1" s="53"/>
      <c r="F1" s="53"/>
      <c r="G1" s="53"/>
      <c r="H1" s="53"/>
      <c r="I1" s="59" t="s">
        <v>131</v>
      </c>
      <c r="J1" s="59"/>
      <c r="K1" s="59"/>
      <c r="L1" s="59"/>
      <c r="M1" s="59"/>
      <c r="N1" s="59"/>
      <c r="O1" s="59"/>
      <c r="P1" s="60"/>
    </row>
    <row r="2" spans="1:16" ht="31.5" customHeight="1">
      <c r="A2" s="61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</row>
    <row r="3" spans="1:16" ht="22.5" customHeight="1">
      <c r="A3" s="69" t="s">
        <v>14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</row>
    <row r="4" spans="1:16" ht="67.5" customHeight="1">
      <c r="A4" s="13" t="s">
        <v>0</v>
      </c>
      <c r="B4" s="2" t="s">
        <v>11</v>
      </c>
      <c r="C4" s="2" t="s">
        <v>1</v>
      </c>
      <c r="D4" s="2" t="s">
        <v>18</v>
      </c>
      <c r="E4" s="2" t="s">
        <v>2</v>
      </c>
      <c r="F4" s="2" t="s">
        <v>19</v>
      </c>
      <c r="G4" s="2" t="s">
        <v>3</v>
      </c>
      <c r="H4" s="2" t="s">
        <v>4</v>
      </c>
      <c r="I4" s="2" t="s">
        <v>5</v>
      </c>
      <c r="J4" s="2" t="s">
        <v>6</v>
      </c>
      <c r="K4" s="14"/>
      <c r="L4" s="14"/>
      <c r="M4" s="14"/>
      <c r="N4" s="14"/>
      <c r="O4" s="66" t="s">
        <v>12</v>
      </c>
      <c r="P4" s="67"/>
    </row>
    <row r="5" spans="1:16" ht="11.25">
      <c r="A5" s="15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4"/>
      <c r="L5" s="14"/>
      <c r="M5" s="14"/>
      <c r="N5" s="14"/>
      <c r="O5" s="57">
        <v>11</v>
      </c>
      <c r="P5" s="68"/>
    </row>
    <row r="6" spans="1:16" ht="111.75" customHeight="1" hidden="1">
      <c r="A6" s="16">
        <v>1</v>
      </c>
      <c r="B6" s="5" t="s">
        <v>8</v>
      </c>
      <c r="C6" s="6" t="s">
        <v>9</v>
      </c>
      <c r="D6" s="7">
        <v>22374</v>
      </c>
      <c r="E6" s="7">
        <v>0</v>
      </c>
      <c r="F6" s="9">
        <f>D6-E6</f>
        <v>22374</v>
      </c>
      <c r="G6" s="8">
        <f>F6/D6</f>
        <v>1</v>
      </c>
      <c r="H6" s="3" t="s">
        <v>10</v>
      </c>
      <c r="I6" s="4"/>
      <c r="J6" s="5" t="s">
        <v>7</v>
      </c>
      <c r="K6" s="12"/>
      <c r="L6" s="12"/>
      <c r="M6" s="12"/>
      <c r="N6" s="12"/>
      <c r="O6" s="17"/>
      <c r="P6" s="18"/>
    </row>
    <row r="7" spans="1:16" s="26" customFormat="1" ht="52.5" customHeight="1">
      <c r="A7" s="19">
        <v>1</v>
      </c>
      <c r="B7" s="20" t="s">
        <v>21</v>
      </c>
      <c r="C7" s="20">
        <v>1101340038</v>
      </c>
      <c r="D7" s="27">
        <v>3324.78</v>
      </c>
      <c r="E7" s="21" t="s">
        <v>44</v>
      </c>
      <c r="F7" s="27">
        <v>3324.78</v>
      </c>
      <c r="G7" s="22">
        <f aca="true" t="shared" si="0" ref="G7:G71">F7/D7</f>
        <v>1</v>
      </c>
      <c r="H7" s="20" t="s">
        <v>58</v>
      </c>
      <c r="I7" s="21" t="s">
        <v>44</v>
      </c>
      <c r="J7" s="23" t="s">
        <v>114</v>
      </c>
      <c r="K7" s="24"/>
      <c r="L7" s="24"/>
      <c r="M7" s="24"/>
      <c r="N7" s="25"/>
      <c r="O7" s="57" t="s">
        <v>44</v>
      </c>
      <c r="P7" s="58"/>
    </row>
    <row r="8" spans="1:16" s="26" customFormat="1" ht="52.5" customHeight="1">
      <c r="A8" s="19">
        <f aca="true" t="shared" si="1" ref="A8:A90">A7+1</f>
        <v>2</v>
      </c>
      <c r="B8" s="20" t="s">
        <v>22</v>
      </c>
      <c r="C8" s="20">
        <v>1101340086</v>
      </c>
      <c r="D8" s="27">
        <v>20893</v>
      </c>
      <c r="E8" s="21" t="s">
        <v>44</v>
      </c>
      <c r="F8" s="27">
        <v>20893</v>
      </c>
      <c r="G8" s="22">
        <f t="shared" si="0"/>
        <v>1</v>
      </c>
      <c r="H8" s="20" t="s">
        <v>59</v>
      </c>
      <c r="I8" s="21" t="s">
        <v>44</v>
      </c>
      <c r="J8" s="23" t="s">
        <v>114</v>
      </c>
      <c r="K8" s="24"/>
      <c r="L8" s="24"/>
      <c r="M8" s="24"/>
      <c r="N8" s="25"/>
      <c r="O8" s="57" t="s">
        <v>44</v>
      </c>
      <c r="P8" s="58"/>
    </row>
    <row r="9" spans="1:16" s="26" customFormat="1" ht="52.5" customHeight="1">
      <c r="A9" s="19">
        <f t="shared" si="1"/>
        <v>3</v>
      </c>
      <c r="B9" s="20" t="s">
        <v>23</v>
      </c>
      <c r="C9" s="20">
        <v>1101340074</v>
      </c>
      <c r="D9" s="27">
        <v>33000</v>
      </c>
      <c r="E9" s="21" t="s">
        <v>44</v>
      </c>
      <c r="F9" s="27">
        <v>33000</v>
      </c>
      <c r="G9" s="22">
        <f t="shared" si="0"/>
        <v>1</v>
      </c>
      <c r="H9" s="20" t="s">
        <v>60</v>
      </c>
      <c r="I9" s="21" t="s">
        <v>44</v>
      </c>
      <c r="J9" s="23" t="s">
        <v>114</v>
      </c>
      <c r="K9" s="24"/>
      <c r="L9" s="24"/>
      <c r="M9" s="24"/>
      <c r="N9" s="25"/>
      <c r="O9" s="57" t="s">
        <v>44</v>
      </c>
      <c r="P9" s="58"/>
    </row>
    <row r="10" spans="1:16" s="26" customFormat="1" ht="52.5" customHeight="1">
      <c r="A10" s="19">
        <f t="shared" si="1"/>
        <v>4</v>
      </c>
      <c r="B10" s="20" t="s">
        <v>16</v>
      </c>
      <c r="C10" s="20">
        <v>1101340040</v>
      </c>
      <c r="D10" s="27">
        <v>26000</v>
      </c>
      <c r="E10" s="21" t="s">
        <v>44</v>
      </c>
      <c r="F10" s="27">
        <v>26000</v>
      </c>
      <c r="G10" s="22">
        <f t="shared" si="0"/>
        <v>1</v>
      </c>
      <c r="H10" s="20" t="s">
        <v>61</v>
      </c>
      <c r="I10" s="21" t="s">
        <v>44</v>
      </c>
      <c r="J10" s="23" t="s">
        <v>114</v>
      </c>
      <c r="K10" s="24"/>
      <c r="L10" s="24"/>
      <c r="M10" s="24"/>
      <c r="N10" s="25"/>
      <c r="O10" s="57" t="s">
        <v>44</v>
      </c>
      <c r="P10" s="58"/>
    </row>
    <row r="11" spans="1:16" s="26" customFormat="1" ht="52.5" customHeight="1">
      <c r="A11" s="19">
        <f t="shared" si="1"/>
        <v>5</v>
      </c>
      <c r="B11" s="20" t="s">
        <v>16</v>
      </c>
      <c r="C11" s="20">
        <v>1101340035</v>
      </c>
      <c r="D11" s="27">
        <v>22000</v>
      </c>
      <c r="E11" s="21" t="s">
        <v>44</v>
      </c>
      <c r="F11" s="27">
        <v>22000</v>
      </c>
      <c r="G11" s="22">
        <f t="shared" si="0"/>
        <v>1</v>
      </c>
      <c r="H11" s="20" t="s">
        <v>62</v>
      </c>
      <c r="I11" s="21" t="s">
        <v>44</v>
      </c>
      <c r="J11" s="23" t="s">
        <v>114</v>
      </c>
      <c r="K11" s="24"/>
      <c r="L11" s="24"/>
      <c r="M11" s="24"/>
      <c r="N11" s="25"/>
      <c r="O11" s="57" t="s">
        <v>44</v>
      </c>
      <c r="P11" s="58"/>
    </row>
    <row r="12" spans="1:16" s="26" customFormat="1" ht="52.5" customHeight="1">
      <c r="A12" s="19">
        <f t="shared" si="1"/>
        <v>6</v>
      </c>
      <c r="B12" s="20" t="s">
        <v>24</v>
      </c>
      <c r="C12" s="20">
        <v>1101340030</v>
      </c>
      <c r="D12" s="27">
        <v>7935</v>
      </c>
      <c r="E12" s="21" t="s">
        <v>44</v>
      </c>
      <c r="F12" s="27">
        <v>7935</v>
      </c>
      <c r="G12" s="22">
        <f t="shared" si="0"/>
        <v>1</v>
      </c>
      <c r="H12" s="20" t="s">
        <v>63</v>
      </c>
      <c r="I12" s="21" t="s">
        <v>44</v>
      </c>
      <c r="J12" s="23" t="s">
        <v>114</v>
      </c>
      <c r="K12" s="24"/>
      <c r="L12" s="24"/>
      <c r="M12" s="24"/>
      <c r="N12" s="25"/>
      <c r="O12" s="57" t="s">
        <v>44</v>
      </c>
      <c r="P12" s="58"/>
    </row>
    <row r="13" spans="1:16" s="26" customFormat="1" ht="52.5" customHeight="1">
      <c r="A13" s="19">
        <f t="shared" si="1"/>
        <v>7</v>
      </c>
      <c r="B13" s="20" t="s">
        <v>24</v>
      </c>
      <c r="C13" s="20">
        <v>1101340031</v>
      </c>
      <c r="D13" s="27">
        <v>10925</v>
      </c>
      <c r="E13" s="21" t="s">
        <v>44</v>
      </c>
      <c r="F13" s="27">
        <v>10925</v>
      </c>
      <c r="G13" s="22">
        <f t="shared" si="0"/>
        <v>1</v>
      </c>
      <c r="H13" s="20" t="s">
        <v>63</v>
      </c>
      <c r="I13" s="21" t="s">
        <v>44</v>
      </c>
      <c r="J13" s="23" t="s">
        <v>114</v>
      </c>
      <c r="K13" s="24"/>
      <c r="L13" s="24"/>
      <c r="M13" s="24"/>
      <c r="N13" s="25"/>
      <c r="O13" s="57" t="s">
        <v>44</v>
      </c>
      <c r="P13" s="58"/>
    </row>
    <row r="14" spans="1:16" s="26" customFormat="1" ht="52.5" customHeight="1">
      <c r="A14" s="19">
        <f t="shared" si="1"/>
        <v>8</v>
      </c>
      <c r="B14" s="20" t="s">
        <v>25</v>
      </c>
      <c r="C14" s="20">
        <v>1101340002</v>
      </c>
      <c r="D14" s="27">
        <v>23066.7</v>
      </c>
      <c r="E14" s="21" t="s">
        <v>44</v>
      </c>
      <c r="F14" s="27">
        <v>23066.7</v>
      </c>
      <c r="G14" s="22">
        <f t="shared" si="0"/>
        <v>1</v>
      </c>
      <c r="H14" s="20" t="s">
        <v>64</v>
      </c>
      <c r="I14" s="21" t="s">
        <v>44</v>
      </c>
      <c r="J14" s="23" t="s">
        <v>114</v>
      </c>
      <c r="K14" s="24"/>
      <c r="L14" s="24"/>
      <c r="M14" s="24"/>
      <c r="N14" s="25"/>
      <c r="O14" s="57" t="s">
        <v>44</v>
      </c>
      <c r="P14" s="58"/>
    </row>
    <row r="15" spans="1:16" s="26" customFormat="1" ht="52.5" customHeight="1">
      <c r="A15" s="19">
        <f t="shared" si="1"/>
        <v>9</v>
      </c>
      <c r="B15" s="20" t="s">
        <v>25</v>
      </c>
      <c r="C15" s="20">
        <v>1101340044</v>
      </c>
      <c r="D15" s="27">
        <v>8636.8</v>
      </c>
      <c r="E15" s="21" t="s">
        <v>44</v>
      </c>
      <c r="F15" s="27">
        <v>8636.8</v>
      </c>
      <c r="G15" s="22">
        <f t="shared" si="0"/>
        <v>1</v>
      </c>
      <c r="H15" s="20" t="s">
        <v>65</v>
      </c>
      <c r="I15" s="21" t="s">
        <v>44</v>
      </c>
      <c r="J15" s="23" t="s">
        <v>114</v>
      </c>
      <c r="K15" s="24"/>
      <c r="L15" s="24"/>
      <c r="M15" s="24"/>
      <c r="N15" s="25"/>
      <c r="O15" s="57" t="s">
        <v>44</v>
      </c>
      <c r="P15" s="58"/>
    </row>
    <row r="16" spans="1:16" s="26" customFormat="1" ht="52.5" customHeight="1">
      <c r="A16" s="19">
        <f t="shared" si="1"/>
        <v>10</v>
      </c>
      <c r="B16" s="20" t="s">
        <v>25</v>
      </c>
      <c r="C16" s="20">
        <v>1101340046</v>
      </c>
      <c r="D16" s="27">
        <v>24580</v>
      </c>
      <c r="E16" s="21" t="s">
        <v>44</v>
      </c>
      <c r="F16" s="27">
        <v>24580</v>
      </c>
      <c r="G16" s="22">
        <f t="shared" si="0"/>
        <v>1</v>
      </c>
      <c r="H16" s="20" t="s">
        <v>66</v>
      </c>
      <c r="I16" s="21" t="s">
        <v>44</v>
      </c>
      <c r="J16" s="23" t="s">
        <v>114</v>
      </c>
      <c r="K16" s="24"/>
      <c r="L16" s="24"/>
      <c r="M16" s="24"/>
      <c r="N16" s="25"/>
      <c r="O16" s="57" t="s">
        <v>44</v>
      </c>
      <c r="P16" s="58"/>
    </row>
    <row r="17" spans="1:16" s="26" customFormat="1" ht="52.5" customHeight="1">
      <c r="A17" s="19">
        <f t="shared" si="1"/>
        <v>11</v>
      </c>
      <c r="B17" s="20" t="s">
        <v>26</v>
      </c>
      <c r="C17" s="20">
        <v>1101340076</v>
      </c>
      <c r="D17" s="27">
        <v>7400</v>
      </c>
      <c r="E17" s="21" t="s">
        <v>44</v>
      </c>
      <c r="F17" s="27">
        <v>7400</v>
      </c>
      <c r="G17" s="22">
        <f t="shared" si="0"/>
        <v>1</v>
      </c>
      <c r="H17" s="20" t="s">
        <v>67</v>
      </c>
      <c r="I17" s="21" t="s">
        <v>44</v>
      </c>
      <c r="J17" s="23" t="s">
        <v>114</v>
      </c>
      <c r="K17" s="24"/>
      <c r="L17" s="24"/>
      <c r="M17" s="24"/>
      <c r="N17" s="25"/>
      <c r="O17" s="57" t="s">
        <v>44</v>
      </c>
      <c r="P17" s="58"/>
    </row>
    <row r="18" spans="1:16" s="26" customFormat="1" ht="52.5" customHeight="1">
      <c r="A18" s="19">
        <f t="shared" si="1"/>
        <v>12</v>
      </c>
      <c r="B18" s="20" t="s">
        <v>27</v>
      </c>
      <c r="C18" s="20">
        <v>1101340070</v>
      </c>
      <c r="D18" s="27">
        <v>6200</v>
      </c>
      <c r="E18" s="21" t="s">
        <v>44</v>
      </c>
      <c r="F18" s="27">
        <v>6200</v>
      </c>
      <c r="G18" s="22">
        <f t="shared" si="0"/>
        <v>1</v>
      </c>
      <c r="H18" s="20" t="s">
        <v>68</v>
      </c>
      <c r="I18" s="21" t="s">
        <v>44</v>
      </c>
      <c r="J18" s="23" t="s">
        <v>114</v>
      </c>
      <c r="K18" s="24"/>
      <c r="L18" s="24"/>
      <c r="M18" s="24"/>
      <c r="N18" s="25"/>
      <c r="O18" s="57" t="s">
        <v>44</v>
      </c>
      <c r="P18" s="58"/>
    </row>
    <row r="19" spans="1:16" s="26" customFormat="1" ht="52.5" customHeight="1">
      <c r="A19" s="19">
        <f t="shared" si="1"/>
        <v>13</v>
      </c>
      <c r="B19" s="20" t="s">
        <v>28</v>
      </c>
      <c r="C19" s="20">
        <v>1101340082</v>
      </c>
      <c r="D19" s="27">
        <v>6590</v>
      </c>
      <c r="E19" s="21" t="s">
        <v>44</v>
      </c>
      <c r="F19" s="27">
        <v>6590</v>
      </c>
      <c r="G19" s="22">
        <f t="shared" si="0"/>
        <v>1</v>
      </c>
      <c r="H19" s="20" t="s">
        <v>57</v>
      </c>
      <c r="I19" s="21" t="s">
        <v>44</v>
      </c>
      <c r="J19" s="23" t="s">
        <v>114</v>
      </c>
      <c r="K19" s="24"/>
      <c r="L19" s="24"/>
      <c r="M19" s="24"/>
      <c r="N19" s="25"/>
      <c r="O19" s="57" t="s">
        <v>44</v>
      </c>
      <c r="P19" s="58"/>
    </row>
    <row r="20" spans="1:16" s="26" customFormat="1" ht="52.5" customHeight="1">
      <c r="A20" s="19">
        <f t="shared" si="1"/>
        <v>14</v>
      </c>
      <c r="B20" s="20" t="s">
        <v>29</v>
      </c>
      <c r="C20" s="20">
        <v>1101340060</v>
      </c>
      <c r="D20" s="27">
        <v>15963</v>
      </c>
      <c r="E20" s="21" t="s">
        <v>44</v>
      </c>
      <c r="F20" s="27">
        <v>15963</v>
      </c>
      <c r="G20" s="22">
        <f t="shared" si="0"/>
        <v>1</v>
      </c>
      <c r="H20" s="20" t="s">
        <v>69</v>
      </c>
      <c r="I20" s="21" t="s">
        <v>44</v>
      </c>
      <c r="J20" s="23" t="s">
        <v>114</v>
      </c>
      <c r="K20" s="24"/>
      <c r="L20" s="24"/>
      <c r="M20" s="24"/>
      <c r="N20" s="25"/>
      <c r="O20" s="57" t="s">
        <v>44</v>
      </c>
      <c r="P20" s="58"/>
    </row>
    <row r="21" spans="1:16" s="26" customFormat="1" ht="52.5" customHeight="1">
      <c r="A21" s="19">
        <f t="shared" si="1"/>
        <v>15</v>
      </c>
      <c r="B21" s="20" t="s">
        <v>30</v>
      </c>
      <c r="C21" s="20">
        <v>1101340004</v>
      </c>
      <c r="D21" s="27">
        <v>33360.46</v>
      </c>
      <c r="E21" s="21" t="s">
        <v>44</v>
      </c>
      <c r="F21" s="27">
        <v>33360.46</v>
      </c>
      <c r="G21" s="22">
        <f t="shared" si="0"/>
        <v>1</v>
      </c>
      <c r="H21" s="20" t="s">
        <v>70</v>
      </c>
      <c r="I21" s="21" t="s">
        <v>44</v>
      </c>
      <c r="J21" s="23" t="s">
        <v>114</v>
      </c>
      <c r="K21" s="24"/>
      <c r="L21" s="24"/>
      <c r="M21" s="24"/>
      <c r="N21" s="25"/>
      <c r="O21" s="57" t="s">
        <v>44</v>
      </c>
      <c r="P21" s="58"/>
    </row>
    <row r="22" spans="1:16" s="47" customFormat="1" ht="52.5" customHeight="1">
      <c r="A22" s="49">
        <f t="shared" si="1"/>
        <v>16</v>
      </c>
      <c r="B22" s="40" t="s">
        <v>30</v>
      </c>
      <c r="C22" s="40">
        <v>1101340042</v>
      </c>
      <c r="D22" s="41">
        <v>23950</v>
      </c>
      <c r="E22" s="42">
        <v>1796.4</v>
      </c>
      <c r="F22" s="41">
        <v>22153.6</v>
      </c>
      <c r="G22" s="43">
        <f t="shared" si="0"/>
        <v>0.9249937369519833</v>
      </c>
      <c r="H22" s="40" t="s">
        <v>66</v>
      </c>
      <c r="I22" s="21" t="s">
        <v>44</v>
      </c>
      <c r="J22" s="23" t="s">
        <v>114</v>
      </c>
      <c r="K22" s="45"/>
      <c r="L22" s="45"/>
      <c r="M22" s="45"/>
      <c r="N22" s="46"/>
      <c r="O22" s="57" t="s">
        <v>44</v>
      </c>
      <c r="P22" s="58"/>
    </row>
    <row r="23" spans="1:16" s="26" customFormat="1" ht="52.5" customHeight="1">
      <c r="A23" s="19">
        <f t="shared" si="1"/>
        <v>17</v>
      </c>
      <c r="B23" s="20" t="s">
        <v>30</v>
      </c>
      <c r="C23" s="20">
        <v>1101340001</v>
      </c>
      <c r="D23" s="27">
        <v>31982.3</v>
      </c>
      <c r="E23" s="21" t="s">
        <v>44</v>
      </c>
      <c r="F23" s="27">
        <v>31982.3</v>
      </c>
      <c r="G23" s="22">
        <f t="shared" si="0"/>
        <v>1</v>
      </c>
      <c r="H23" s="20" t="s">
        <v>64</v>
      </c>
      <c r="I23" s="21" t="s">
        <v>44</v>
      </c>
      <c r="J23" s="23" t="s">
        <v>114</v>
      </c>
      <c r="K23" s="24"/>
      <c r="L23" s="24"/>
      <c r="M23" s="24"/>
      <c r="N23" s="25"/>
      <c r="O23" s="57" t="s">
        <v>44</v>
      </c>
      <c r="P23" s="58"/>
    </row>
    <row r="24" spans="1:16" s="26" customFormat="1" ht="52.5" customHeight="1">
      <c r="A24" s="19">
        <f t="shared" si="1"/>
        <v>18</v>
      </c>
      <c r="B24" s="20" t="s">
        <v>30</v>
      </c>
      <c r="C24" s="20">
        <v>1101340066</v>
      </c>
      <c r="D24" s="27">
        <v>27604</v>
      </c>
      <c r="E24" s="21" t="s">
        <v>44</v>
      </c>
      <c r="F24" s="27">
        <v>27604</v>
      </c>
      <c r="G24" s="22">
        <f t="shared" si="0"/>
        <v>1</v>
      </c>
      <c r="H24" s="20" t="s">
        <v>71</v>
      </c>
      <c r="I24" s="21" t="s">
        <v>44</v>
      </c>
      <c r="J24" s="23" t="s">
        <v>114</v>
      </c>
      <c r="K24" s="24"/>
      <c r="L24" s="24"/>
      <c r="M24" s="24"/>
      <c r="N24" s="25"/>
      <c r="O24" s="57" t="s">
        <v>44</v>
      </c>
      <c r="P24" s="58"/>
    </row>
    <row r="25" spans="1:16" s="26" customFormat="1" ht="52.5" customHeight="1">
      <c r="A25" s="19">
        <f t="shared" si="1"/>
        <v>19</v>
      </c>
      <c r="B25" s="20" t="s">
        <v>31</v>
      </c>
      <c r="C25" s="20">
        <v>1101340073</v>
      </c>
      <c r="D25" s="27">
        <v>18176</v>
      </c>
      <c r="E25" s="21" t="s">
        <v>44</v>
      </c>
      <c r="F25" s="27">
        <v>18176</v>
      </c>
      <c r="G25" s="22">
        <f t="shared" si="0"/>
        <v>1</v>
      </c>
      <c r="H25" s="20" t="s">
        <v>72</v>
      </c>
      <c r="I25" s="21" t="s">
        <v>44</v>
      </c>
      <c r="J25" s="23" t="s">
        <v>114</v>
      </c>
      <c r="K25" s="24"/>
      <c r="L25" s="24"/>
      <c r="M25" s="24"/>
      <c r="N25" s="25"/>
      <c r="O25" s="57" t="s">
        <v>44</v>
      </c>
      <c r="P25" s="58"/>
    </row>
    <row r="26" spans="1:16" s="26" customFormat="1" ht="52.5" customHeight="1">
      <c r="A26" s="19">
        <f t="shared" si="1"/>
        <v>20</v>
      </c>
      <c r="B26" s="20" t="s">
        <v>32</v>
      </c>
      <c r="C26" s="20">
        <v>1101340091</v>
      </c>
      <c r="D26" s="27">
        <v>35682</v>
      </c>
      <c r="E26" s="21" t="s">
        <v>44</v>
      </c>
      <c r="F26" s="27">
        <v>35682</v>
      </c>
      <c r="G26" s="22">
        <f t="shared" si="0"/>
        <v>1</v>
      </c>
      <c r="H26" s="20" t="s">
        <v>73</v>
      </c>
      <c r="I26" s="21" t="s">
        <v>44</v>
      </c>
      <c r="J26" s="23" t="s">
        <v>114</v>
      </c>
      <c r="K26" s="24"/>
      <c r="L26" s="24"/>
      <c r="M26" s="24"/>
      <c r="N26" s="25"/>
      <c r="O26" s="57" t="s">
        <v>44</v>
      </c>
      <c r="P26" s="58"/>
    </row>
    <row r="27" spans="1:16" s="47" customFormat="1" ht="52.5" customHeight="1">
      <c r="A27" s="49">
        <f t="shared" si="1"/>
        <v>21</v>
      </c>
      <c r="B27" s="40" t="s">
        <v>33</v>
      </c>
      <c r="C27" s="40">
        <v>1101340037</v>
      </c>
      <c r="D27" s="41">
        <v>26618.44</v>
      </c>
      <c r="E27" s="42">
        <v>8281.32</v>
      </c>
      <c r="F27" s="41">
        <v>18337.12</v>
      </c>
      <c r="G27" s="43">
        <f t="shared" si="0"/>
        <v>0.6888878536833865</v>
      </c>
      <c r="H27" s="40" t="s">
        <v>74</v>
      </c>
      <c r="I27" s="21" t="s">
        <v>44</v>
      </c>
      <c r="J27" s="23" t="s">
        <v>114</v>
      </c>
      <c r="K27" s="45"/>
      <c r="L27" s="45"/>
      <c r="M27" s="45"/>
      <c r="N27" s="46"/>
      <c r="O27" s="57" t="s">
        <v>44</v>
      </c>
      <c r="P27" s="58"/>
    </row>
    <row r="28" spans="1:16" s="26" customFormat="1" ht="52.5" customHeight="1">
      <c r="A28" s="19">
        <f t="shared" si="1"/>
        <v>22</v>
      </c>
      <c r="B28" s="20" t="s">
        <v>17</v>
      </c>
      <c r="C28" s="20">
        <v>1101340011</v>
      </c>
      <c r="D28" s="27">
        <v>5984.51</v>
      </c>
      <c r="E28" s="21" t="s">
        <v>44</v>
      </c>
      <c r="F28" s="27">
        <v>5984.51</v>
      </c>
      <c r="G28" s="22">
        <f t="shared" si="0"/>
        <v>1</v>
      </c>
      <c r="H28" s="20" t="s">
        <v>70</v>
      </c>
      <c r="I28" s="21" t="s">
        <v>44</v>
      </c>
      <c r="J28" s="23" t="s">
        <v>114</v>
      </c>
      <c r="K28" s="24"/>
      <c r="L28" s="24"/>
      <c r="M28" s="24"/>
      <c r="N28" s="25"/>
      <c r="O28" s="57" t="s">
        <v>44</v>
      </c>
      <c r="P28" s="58"/>
    </row>
    <row r="29" spans="1:16" s="26" customFormat="1" ht="52.5" customHeight="1">
      <c r="A29" s="19">
        <f t="shared" si="1"/>
        <v>23</v>
      </c>
      <c r="B29" s="20" t="s">
        <v>17</v>
      </c>
      <c r="C29" s="20">
        <v>1101340047</v>
      </c>
      <c r="D29" s="27">
        <v>5470</v>
      </c>
      <c r="E29" s="21" t="s">
        <v>44</v>
      </c>
      <c r="F29" s="27">
        <v>5470</v>
      </c>
      <c r="G29" s="22">
        <f t="shared" si="0"/>
        <v>1</v>
      </c>
      <c r="H29" s="20" t="s">
        <v>66</v>
      </c>
      <c r="I29" s="21" t="s">
        <v>44</v>
      </c>
      <c r="J29" s="23" t="s">
        <v>114</v>
      </c>
      <c r="K29" s="24"/>
      <c r="L29" s="24"/>
      <c r="M29" s="24"/>
      <c r="N29" s="25"/>
      <c r="O29" s="57" t="s">
        <v>44</v>
      </c>
      <c r="P29" s="58"/>
    </row>
    <row r="30" spans="1:16" s="26" customFormat="1" ht="52.5" customHeight="1">
      <c r="A30" s="19">
        <f t="shared" si="1"/>
        <v>24</v>
      </c>
      <c r="B30" s="20" t="s">
        <v>17</v>
      </c>
      <c r="C30" s="20">
        <v>1101340056</v>
      </c>
      <c r="D30" s="27">
        <v>5168</v>
      </c>
      <c r="E30" s="21" t="s">
        <v>44</v>
      </c>
      <c r="F30" s="27">
        <v>5168</v>
      </c>
      <c r="G30" s="22">
        <f t="shared" si="0"/>
        <v>1</v>
      </c>
      <c r="H30" s="20" t="s">
        <v>75</v>
      </c>
      <c r="I30" s="21" t="s">
        <v>44</v>
      </c>
      <c r="J30" s="23" t="s">
        <v>114</v>
      </c>
      <c r="K30" s="24"/>
      <c r="L30" s="24"/>
      <c r="M30" s="24"/>
      <c r="N30" s="25"/>
      <c r="O30" s="57" t="s">
        <v>44</v>
      </c>
      <c r="P30" s="58"/>
    </row>
    <row r="31" spans="1:16" s="26" customFormat="1" ht="52.5" customHeight="1">
      <c r="A31" s="19">
        <f t="shared" si="1"/>
        <v>25</v>
      </c>
      <c r="B31" s="20" t="s">
        <v>34</v>
      </c>
      <c r="C31" s="20">
        <v>1101340048</v>
      </c>
      <c r="D31" s="27">
        <v>4922</v>
      </c>
      <c r="E31" s="21" t="s">
        <v>44</v>
      </c>
      <c r="F31" s="27">
        <v>4922</v>
      </c>
      <c r="G31" s="22">
        <f t="shared" si="0"/>
        <v>1</v>
      </c>
      <c r="H31" s="20" t="s">
        <v>76</v>
      </c>
      <c r="I31" s="21" t="s">
        <v>44</v>
      </c>
      <c r="J31" s="23" t="s">
        <v>114</v>
      </c>
      <c r="K31" s="24"/>
      <c r="L31" s="24"/>
      <c r="M31" s="24"/>
      <c r="N31" s="25"/>
      <c r="O31" s="57" t="s">
        <v>44</v>
      </c>
      <c r="P31" s="58"/>
    </row>
    <row r="32" spans="1:16" s="26" customFormat="1" ht="52.5" customHeight="1">
      <c r="A32" s="19">
        <f t="shared" si="1"/>
        <v>26</v>
      </c>
      <c r="B32" s="20" t="s">
        <v>35</v>
      </c>
      <c r="C32" s="20">
        <v>1101340034</v>
      </c>
      <c r="D32" s="27">
        <v>3698.23</v>
      </c>
      <c r="E32" s="21" t="s">
        <v>44</v>
      </c>
      <c r="F32" s="27">
        <v>3698.23</v>
      </c>
      <c r="G32" s="22">
        <f t="shared" si="0"/>
        <v>1</v>
      </c>
      <c r="H32" s="20" t="s">
        <v>77</v>
      </c>
      <c r="I32" s="21" t="s">
        <v>44</v>
      </c>
      <c r="J32" s="23" t="s">
        <v>114</v>
      </c>
      <c r="K32" s="24"/>
      <c r="L32" s="24"/>
      <c r="M32" s="24"/>
      <c r="N32" s="25"/>
      <c r="O32" s="57" t="s">
        <v>44</v>
      </c>
      <c r="P32" s="58"/>
    </row>
    <row r="33" spans="1:16" s="26" customFormat="1" ht="52.5" customHeight="1">
      <c r="A33" s="19">
        <f t="shared" si="1"/>
        <v>27</v>
      </c>
      <c r="B33" s="20" t="s">
        <v>36</v>
      </c>
      <c r="C33" s="20">
        <v>1101340078</v>
      </c>
      <c r="D33" s="27">
        <v>3500</v>
      </c>
      <c r="E33" s="21" t="s">
        <v>44</v>
      </c>
      <c r="F33" s="27">
        <v>3500</v>
      </c>
      <c r="G33" s="22">
        <f t="shared" si="0"/>
        <v>1</v>
      </c>
      <c r="H33" s="20" t="s">
        <v>78</v>
      </c>
      <c r="I33" s="21" t="s">
        <v>44</v>
      </c>
      <c r="J33" s="23" t="s">
        <v>114</v>
      </c>
      <c r="K33" s="24"/>
      <c r="L33" s="24"/>
      <c r="M33" s="24"/>
      <c r="N33" s="25"/>
      <c r="O33" s="57" t="s">
        <v>44</v>
      </c>
      <c r="P33" s="58"/>
    </row>
    <row r="34" spans="1:16" s="26" customFormat="1" ht="52.5" customHeight="1">
      <c r="A34" s="19">
        <f t="shared" si="1"/>
        <v>28</v>
      </c>
      <c r="B34" s="20" t="s">
        <v>37</v>
      </c>
      <c r="C34" s="20">
        <v>1101340015</v>
      </c>
      <c r="D34" s="27">
        <v>6371.4</v>
      </c>
      <c r="E34" s="21" t="s">
        <v>44</v>
      </c>
      <c r="F34" s="27">
        <v>6371.4</v>
      </c>
      <c r="G34" s="22">
        <f t="shared" si="0"/>
        <v>1</v>
      </c>
      <c r="H34" s="20" t="s">
        <v>64</v>
      </c>
      <c r="I34" s="21" t="s">
        <v>44</v>
      </c>
      <c r="J34" s="23" t="s">
        <v>114</v>
      </c>
      <c r="K34" s="24"/>
      <c r="L34" s="24"/>
      <c r="M34" s="24"/>
      <c r="N34" s="25"/>
      <c r="O34" s="57" t="s">
        <v>44</v>
      </c>
      <c r="P34" s="58"/>
    </row>
    <row r="35" spans="1:16" s="47" customFormat="1" ht="52.5" customHeight="1">
      <c r="A35" s="49">
        <f t="shared" si="1"/>
        <v>29</v>
      </c>
      <c r="B35" s="40" t="s">
        <v>38</v>
      </c>
      <c r="C35" s="40">
        <v>1101340032</v>
      </c>
      <c r="D35" s="41">
        <v>4105.5</v>
      </c>
      <c r="E35" s="50" t="s">
        <v>44</v>
      </c>
      <c r="F35" s="41">
        <v>4105.5</v>
      </c>
      <c r="G35" s="43">
        <f t="shared" si="0"/>
        <v>1</v>
      </c>
      <c r="H35" s="40" t="s">
        <v>63</v>
      </c>
      <c r="I35" s="21" t="s">
        <v>44</v>
      </c>
      <c r="J35" s="44" t="s">
        <v>114</v>
      </c>
      <c r="K35" s="45"/>
      <c r="L35" s="45"/>
      <c r="M35" s="45"/>
      <c r="N35" s="46"/>
      <c r="O35" s="57" t="s">
        <v>44</v>
      </c>
      <c r="P35" s="58"/>
    </row>
    <row r="36" spans="1:16" s="47" customFormat="1" ht="52.5" customHeight="1">
      <c r="A36" s="49">
        <f t="shared" si="1"/>
        <v>30</v>
      </c>
      <c r="B36" s="40" t="s">
        <v>38</v>
      </c>
      <c r="C36" s="40">
        <v>1101340033</v>
      </c>
      <c r="D36" s="41">
        <v>4105.5</v>
      </c>
      <c r="E36" s="50" t="s">
        <v>44</v>
      </c>
      <c r="F36" s="41">
        <v>4105.5</v>
      </c>
      <c r="G36" s="43">
        <f>F36/D36</f>
        <v>1</v>
      </c>
      <c r="H36" s="40" t="s">
        <v>63</v>
      </c>
      <c r="I36" s="21" t="s">
        <v>44</v>
      </c>
      <c r="J36" s="44" t="s">
        <v>114</v>
      </c>
      <c r="K36" s="45"/>
      <c r="L36" s="45"/>
      <c r="M36" s="45"/>
      <c r="N36" s="46"/>
      <c r="O36" s="57" t="s">
        <v>44</v>
      </c>
      <c r="P36" s="58"/>
    </row>
    <row r="37" spans="1:16" s="26" customFormat="1" ht="52.5" customHeight="1">
      <c r="A37" s="19">
        <f>A35+1</f>
        <v>30</v>
      </c>
      <c r="B37" s="20" t="s">
        <v>39</v>
      </c>
      <c r="C37" s="20">
        <v>1101340083</v>
      </c>
      <c r="D37" s="27">
        <v>11664</v>
      </c>
      <c r="E37" s="21" t="s">
        <v>44</v>
      </c>
      <c r="F37" s="27">
        <v>11664</v>
      </c>
      <c r="G37" s="22">
        <f t="shared" si="0"/>
        <v>1</v>
      </c>
      <c r="H37" s="20" t="s">
        <v>57</v>
      </c>
      <c r="I37" s="21" t="s">
        <v>44</v>
      </c>
      <c r="J37" s="23" t="s">
        <v>114</v>
      </c>
      <c r="K37" s="24"/>
      <c r="L37" s="24"/>
      <c r="M37" s="24"/>
      <c r="N37" s="25"/>
      <c r="O37" s="57" t="s">
        <v>44</v>
      </c>
      <c r="P37" s="58"/>
    </row>
    <row r="38" spans="1:16" s="26" customFormat="1" ht="52.5" customHeight="1">
      <c r="A38" s="19">
        <f t="shared" si="1"/>
        <v>31</v>
      </c>
      <c r="B38" s="20" t="s">
        <v>40</v>
      </c>
      <c r="C38" s="20">
        <v>1101340005</v>
      </c>
      <c r="D38" s="27">
        <v>3151.8</v>
      </c>
      <c r="E38" s="21" t="s">
        <v>44</v>
      </c>
      <c r="F38" s="27">
        <v>3151.8</v>
      </c>
      <c r="G38" s="22">
        <f t="shared" si="0"/>
        <v>1</v>
      </c>
      <c r="H38" s="20" t="s">
        <v>79</v>
      </c>
      <c r="I38" s="21" t="s">
        <v>44</v>
      </c>
      <c r="J38" s="23" t="s">
        <v>114</v>
      </c>
      <c r="K38" s="24"/>
      <c r="L38" s="24"/>
      <c r="M38" s="24"/>
      <c r="N38" s="25"/>
      <c r="O38" s="57" t="s">
        <v>44</v>
      </c>
      <c r="P38" s="58"/>
    </row>
    <row r="39" spans="1:16" s="47" customFormat="1" ht="52.5" customHeight="1">
      <c r="A39" s="49">
        <f t="shared" si="1"/>
        <v>32</v>
      </c>
      <c r="B39" s="40" t="s">
        <v>41</v>
      </c>
      <c r="C39" s="40">
        <v>1101340009</v>
      </c>
      <c r="D39" s="41">
        <v>7356.25</v>
      </c>
      <c r="E39" s="50" t="s">
        <v>44</v>
      </c>
      <c r="F39" s="41">
        <v>7356.25</v>
      </c>
      <c r="G39" s="43">
        <f t="shared" si="0"/>
        <v>1</v>
      </c>
      <c r="H39" s="40" t="s">
        <v>70</v>
      </c>
      <c r="I39" s="21" t="s">
        <v>44</v>
      </c>
      <c r="J39" s="44" t="s">
        <v>114</v>
      </c>
      <c r="K39" s="45"/>
      <c r="L39" s="45"/>
      <c r="M39" s="45"/>
      <c r="N39" s="46"/>
      <c r="O39" s="57" t="s">
        <v>44</v>
      </c>
      <c r="P39" s="58"/>
    </row>
    <row r="40" spans="1:16" s="47" customFormat="1" ht="52.5" customHeight="1">
      <c r="A40" s="49">
        <f t="shared" si="1"/>
        <v>33</v>
      </c>
      <c r="B40" s="40" t="s">
        <v>42</v>
      </c>
      <c r="C40" s="40">
        <v>1101340049</v>
      </c>
      <c r="D40" s="41">
        <v>6068</v>
      </c>
      <c r="E40" s="50" t="s">
        <v>44</v>
      </c>
      <c r="F40" s="41">
        <v>6068</v>
      </c>
      <c r="G40" s="43">
        <f t="shared" si="0"/>
        <v>1</v>
      </c>
      <c r="H40" s="40" t="s">
        <v>80</v>
      </c>
      <c r="I40" s="21" t="s">
        <v>44</v>
      </c>
      <c r="J40" s="44" t="s">
        <v>114</v>
      </c>
      <c r="K40" s="45"/>
      <c r="L40" s="45"/>
      <c r="M40" s="45"/>
      <c r="N40" s="46"/>
      <c r="O40" s="57" t="s">
        <v>44</v>
      </c>
      <c r="P40" s="58"/>
    </row>
    <row r="41" spans="1:16" s="47" customFormat="1" ht="52.5" customHeight="1">
      <c r="A41" s="49">
        <f t="shared" si="1"/>
        <v>34</v>
      </c>
      <c r="B41" s="40" t="s">
        <v>43</v>
      </c>
      <c r="C41" s="40">
        <v>1101340041</v>
      </c>
      <c r="D41" s="41">
        <v>5990</v>
      </c>
      <c r="E41" s="50" t="s">
        <v>44</v>
      </c>
      <c r="F41" s="41">
        <v>5990</v>
      </c>
      <c r="G41" s="43">
        <f t="shared" si="0"/>
        <v>1</v>
      </c>
      <c r="H41" s="40" t="s">
        <v>81</v>
      </c>
      <c r="I41" s="21" t="s">
        <v>44</v>
      </c>
      <c r="J41" s="44" t="s">
        <v>114</v>
      </c>
      <c r="K41" s="45"/>
      <c r="L41" s="45"/>
      <c r="M41" s="45"/>
      <c r="N41" s="46"/>
      <c r="O41" s="57" t="s">
        <v>44</v>
      </c>
      <c r="P41" s="58"/>
    </row>
    <row r="42" spans="1:16" s="47" customFormat="1" ht="52.5" customHeight="1">
      <c r="A42" s="49">
        <f t="shared" si="1"/>
        <v>35</v>
      </c>
      <c r="B42" s="40" t="s">
        <v>45</v>
      </c>
      <c r="C42" s="40">
        <v>1101350002</v>
      </c>
      <c r="D42" s="41">
        <v>364000</v>
      </c>
      <c r="E42" s="42">
        <v>6066.69</v>
      </c>
      <c r="F42" s="41">
        <v>357933.31</v>
      </c>
      <c r="G42" s="43">
        <f t="shared" si="0"/>
        <v>0.9833332692307692</v>
      </c>
      <c r="H42" s="40" t="s">
        <v>82</v>
      </c>
      <c r="I42" s="21" t="s">
        <v>44</v>
      </c>
      <c r="J42" s="44" t="s">
        <v>114</v>
      </c>
      <c r="K42" s="45"/>
      <c r="L42" s="45"/>
      <c r="M42" s="45"/>
      <c r="N42" s="46"/>
      <c r="O42" s="57" t="s">
        <v>44</v>
      </c>
      <c r="P42" s="58"/>
    </row>
    <row r="43" spans="1:16" s="47" customFormat="1" ht="52.5" customHeight="1">
      <c r="A43" s="49">
        <f t="shared" si="1"/>
        <v>36</v>
      </c>
      <c r="B43" s="40" t="s">
        <v>46</v>
      </c>
      <c r="C43" s="40">
        <v>1101360037</v>
      </c>
      <c r="D43" s="41">
        <v>3600</v>
      </c>
      <c r="E43" s="50" t="s">
        <v>44</v>
      </c>
      <c r="F43" s="41">
        <v>3600</v>
      </c>
      <c r="G43" s="43">
        <f t="shared" si="0"/>
        <v>1</v>
      </c>
      <c r="H43" s="40" t="s">
        <v>83</v>
      </c>
      <c r="I43" s="21" t="s">
        <v>44</v>
      </c>
      <c r="J43" s="44" t="s">
        <v>114</v>
      </c>
      <c r="K43" s="45"/>
      <c r="L43" s="45"/>
      <c r="M43" s="45"/>
      <c r="N43" s="46"/>
      <c r="O43" s="57" t="s">
        <v>44</v>
      </c>
      <c r="P43" s="58"/>
    </row>
    <row r="44" spans="1:16" s="47" customFormat="1" ht="52.5" customHeight="1">
      <c r="A44" s="49">
        <f t="shared" si="1"/>
        <v>37</v>
      </c>
      <c r="B44" s="40" t="s">
        <v>13</v>
      </c>
      <c r="C44" s="40">
        <v>1101120059</v>
      </c>
      <c r="D44" s="41">
        <v>75000</v>
      </c>
      <c r="E44" s="42">
        <v>53571.36</v>
      </c>
      <c r="F44" s="41">
        <v>21428.64</v>
      </c>
      <c r="G44" s="43">
        <f t="shared" si="0"/>
        <v>0.2857152</v>
      </c>
      <c r="H44" s="40" t="s">
        <v>84</v>
      </c>
      <c r="I44" s="20" t="s">
        <v>125</v>
      </c>
      <c r="J44" s="44" t="s">
        <v>115</v>
      </c>
      <c r="K44" s="45"/>
      <c r="L44" s="45"/>
      <c r="M44" s="45"/>
      <c r="N44" s="46"/>
      <c r="O44" s="57" t="s">
        <v>44</v>
      </c>
      <c r="P44" s="58"/>
    </row>
    <row r="45" spans="1:16" s="47" customFormat="1" ht="52.5" customHeight="1">
      <c r="A45" s="49">
        <f t="shared" si="1"/>
        <v>38</v>
      </c>
      <c r="B45" s="40" t="s">
        <v>13</v>
      </c>
      <c r="C45" s="40">
        <v>1101120060</v>
      </c>
      <c r="D45" s="41">
        <v>49500</v>
      </c>
      <c r="E45" s="41">
        <v>49500</v>
      </c>
      <c r="F45" s="41">
        <v>0</v>
      </c>
      <c r="G45" s="43">
        <f t="shared" si="0"/>
        <v>0</v>
      </c>
      <c r="H45" s="48">
        <v>42692</v>
      </c>
      <c r="I45" s="20" t="s">
        <v>126</v>
      </c>
      <c r="J45" s="44" t="s">
        <v>115</v>
      </c>
      <c r="K45" s="45"/>
      <c r="L45" s="45"/>
      <c r="M45" s="45"/>
      <c r="N45" s="46"/>
      <c r="O45" s="57" t="s">
        <v>44</v>
      </c>
      <c r="P45" s="58"/>
    </row>
    <row r="46" spans="1:16" s="47" customFormat="1" ht="52.5" customHeight="1">
      <c r="A46" s="49">
        <f>A45+1</f>
        <v>39</v>
      </c>
      <c r="B46" s="40" t="s">
        <v>123</v>
      </c>
      <c r="C46" s="40">
        <v>1101360081</v>
      </c>
      <c r="D46" s="41">
        <v>70000</v>
      </c>
      <c r="E46" s="41">
        <v>70000</v>
      </c>
      <c r="F46" s="41">
        <v>0</v>
      </c>
      <c r="G46" s="43">
        <f>F46/D46</f>
        <v>0</v>
      </c>
      <c r="H46" s="48">
        <v>43090</v>
      </c>
      <c r="I46" s="40" t="s">
        <v>127</v>
      </c>
      <c r="J46" s="44" t="s">
        <v>115</v>
      </c>
      <c r="K46" s="45"/>
      <c r="L46" s="45"/>
      <c r="M46" s="45"/>
      <c r="N46" s="46"/>
      <c r="O46" s="57" t="s">
        <v>44</v>
      </c>
      <c r="P46" s="58"/>
    </row>
    <row r="47" spans="1:16" s="47" customFormat="1" ht="52.5" customHeight="1">
      <c r="A47" s="49">
        <f>A46+1</f>
        <v>40</v>
      </c>
      <c r="B47" s="40" t="s">
        <v>124</v>
      </c>
      <c r="C47" s="40">
        <v>1101360084</v>
      </c>
      <c r="D47" s="41">
        <v>80000</v>
      </c>
      <c r="E47" s="41">
        <v>80000</v>
      </c>
      <c r="F47" s="41">
        <v>0</v>
      </c>
      <c r="G47" s="43">
        <f>F47/D47</f>
        <v>0</v>
      </c>
      <c r="H47" s="48">
        <v>43161</v>
      </c>
      <c r="I47" s="40" t="s">
        <v>128</v>
      </c>
      <c r="J47" s="44" t="s">
        <v>115</v>
      </c>
      <c r="K47" s="45"/>
      <c r="L47" s="45"/>
      <c r="M47" s="45"/>
      <c r="N47" s="46"/>
      <c r="O47" s="57" t="s">
        <v>44</v>
      </c>
      <c r="P47" s="58"/>
    </row>
    <row r="48" spans="1:16" s="47" customFormat="1" ht="52.5" customHeight="1">
      <c r="A48" s="49">
        <f>A47+1</f>
        <v>41</v>
      </c>
      <c r="B48" s="40" t="s">
        <v>122</v>
      </c>
      <c r="C48" s="40">
        <v>1101360051</v>
      </c>
      <c r="D48" s="41">
        <v>3500</v>
      </c>
      <c r="E48" s="50" t="s">
        <v>44</v>
      </c>
      <c r="F48" s="41">
        <v>3500</v>
      </c>
      <c r="G48" s="43">
        <f t="shared" si="0"/>
        <v>1</v>
      </c>
      <c r="H48" s="40" t="s">
        <v>85</v>
      </c>
      <c r="I48" s="21" t="s">
        <v>44</v>
      </c>
      <c r="J48" s="44" t="s">
        <v>114</v>
      </c>
      <c r="K48" s="45"/>
      <c r="L48" s="45"/>
      <c r="M48" s="45"/>
      <c r="N48" s="46"/>
      <c r="O48" s="57" t="s">
        <v>44</v>
      </c>
      <c r="P48" s="58"/>
    </row>
    <row r="49" spans="1:16" s="47" customFormat="1" ht="52.5" customHeight="1">
      <c r="A49" s="49">
        <f t="shared" si="1"/>
        <v>42</v>
      </c>
      <c r="B49" s="40" t="s">
        <v>122</v>
      </c>
      <c r="C49" s="40">
        <v>1101360052</v>
      </c>
      <c r="D49" s="41">
        <v>3500</v>
      </c>
      <c r="E49" s="50" t="s">
        <v>44</v>
      </c>
      <c r="F49" s="41">
        <v>3500</v>
      </c>
      <c r="G49" s="43">
        <f>F49/D49</f>
        <v>1</v>
      </c>
      <c r="H49" s="40" t="s">
        <v>85</v>
      </c>
      <c r="I49" s="21" t="s">
        <v>44</v>
      </c>
      <c r="J49" s="44" t="s">
        <v>114</v>
      </c>
      <c r="K49" s="45"/>
      <c r="L49" s="45"/>
      <c r="M49" s="45"/>
      <c r="N49" s="46"/>
      <c r="O49" s="57" t="s">
        <v>44</v>
      </c>
      <c r="P49" s="58"/>
    </row>
    <row r="50" spans="1:16" s="47" customFormat="1" ht="52.5" customHeight="1">
      <c r="A50" s="49">
        <f t="shared" si="1"/>
        <v>43</v>
      </c>
      <c r="B50" s="40" t="s">
        <v>122</v>
      </c>
      <c r="C50" s="40">
        <v>1101360053</v>
      </c>
      <c r="D50" s="41">
        <v>3500</v>
      </c>
      <c r="E50" s="50" t="s">
        <v>44</v>
      </c>
      <c r="F50" s="41">
        <v>3500</v>
      </c>
      <c r="G50" s="43">
        <f>F50/D50</f>
        <v>1</v>
      </c>
      <c r="H50" s="40" t="s">
        <v>85</v>
      </c>
      <c r="I50" s="21" t="s">
        <v>44</v>
      </c>
      <c r="J50" s="44" t="s">
        <v>114</v>
      </c>
      <c r="K50" s="45"/>
      <c r="L50" s="45"/>
      <c r="M50" s="45"/>
      <c r="N50" s="46"/>
      <c r="O50" s="57" t="s">
        <v>44</v>
      </c>
      <c r="P50" s="58"/>
    </row>
    <row r="51" spans="1:16" s="47" customFormat="1" ht="52.5" customHeight="1">
      <c r="A51" s="49">
        <f t="shared" si="1"/>
        <v>44</v>
      </c>
      <c r="B51" s="40" t="s">
        <v>122</v>
      </c>
      <c r="C51" s="40">
        <v>1101360054</v>
      </c>
      <c r="D51" s="41">
        <v>3500</v>
      </c>
      <c r="E51" s="50" t="s">
        <v>44</v>
      </c>
      <c r="F51" s="41">
        <v>3500</v>
      </c>
      <c r="G51" s="43">
        <f>F51/D51</f>
        <v>1</v>
      </c>
      <c r="H51" s="40" t="s">
        <v>85</v>
      </c>
      <c r="I51" s="21" t="s">
        <v>44</v>
      </c>
      <c r="J51" s="44" t="s">
        <v>114</v>
      </c>
      <c r="K51" s="45"/>
      <c r="L51" s="45"/>
      <c r="M51" s="45"/>
      <c r="N51" s="46"/>
      <c r="O51" s="57" t="s">
        <v>44</v>
      </c>
      <c r="P51" s="58"/>
    </row>
    <row r="52" spans="1:16" s="47" customFormat="1" ht="52.5" customHeight="1">
      <c r="A52" s="49">
        <f>A49+1</f>
        <v>43</v>
      </c>
      <c r="B52" s="40" t="s">
        <v>122</v>
      </c>
      <c r="C52" s="40">
        <v>1101360055</v>
      </c>
      <c r="D52" s="41">
        <v>3500</v>
      </c>
      <c r="E52" s="50" t="s">
        <v>44</v>
      </c>
      <c r="F52" s="41">
        <v>3500</v>
      </c>
      <c r="G52" s="43">
        <f>F52/D52</f>
        <v>1</v>
      </c>
      <c r="H52" s="40" t="s">
        <v>85</v>
      </c>
      <c r="I52" s="21" t="s">
        <v>44</v>
      </c>
      <c r="J52" s="44" t="s">
        <v>114</v>
      </c>
      <c r="K52" s="45"/>
      <c r="L52" s="45"/>
      <c r="M52" s="45"/>
      <c r="N52" s="46"/>
      <c r="O52" s="57" t="s">
        <v>44</v>
      </c>
      <c r="P52" s="58"/>
    </row>
    <row r="53" spans="1:16" s="47" customFormat="1" ht="52.5" customHeight="1">
      <c r="A53" s="49">
        <f>A48+1</f>
        <v>42</v>
      </c>
      <c r="B53" s="40" t="s">
        <v>47</v>
      </c>
      <c r="C53" s="40">
        <v>1101360043</v>
      </c>
      <c r="D53" s="41">
        <v>13699.15</v>
      </c>
      <c r="E53" s="50" t="s">
        <v>44</v>
      </c>
      <c r="F53" s="41">
        <v>13699.15</v>
      </c>
      <c r="G53" s="43">
        <f t="shared" si="0"/>
        <v>1</v>
      </c>
      <c r="H53" s="40" t="s">
        <v>86</v>
      </c>
      <c r="I53" s="21" t="s">
        <v>44</v>
      </c>
      <c r="J53" s="44" t="s">
        <v>114</v>
      </c>
      <c r="K53" s="45"/>
      <c r="L53" s="45"/>
      <c r="M53" s="45"/>
      <c r="N53" s="46"/>
      <c r="O53" s="57" t="s">
        <v>44</v>
      </c>
      <c r="P53" s="58"/>
    </row>
    <row r="54" spans="1:16" s="47" customFormat="1" ht="52.5" customHeight="1">
      <c r="A54" s="49">
        <f t="shared" si="1"/>
        <v>43</v>
      </c>
      <c r="B54" s="40" t="s">
        <v>117</v>
      </c>
      <c r="C54" s="40">
        <v>1101360062</v>
      </c>
      <c r="D54" s="41">
        <v>7885.85</v>
      </c>
      <c r="E54" s="50" t="s">
        <v>44</v>
      </c>
      <c r="F54" s="41">
        <v>7885.85</v>
      </c>
      <c r="G54" s="43">
        <f t="shared" si="0"/>
        <v>1</v>
      </c>
      <c r="H54" s="40" t="s">
        <v>86</v>
      </c>
      <c r="I54" s="21" t="s">
        <v>44</v>
      </c>
      <c r="J54" s="44" t="s">
        <v>114</v>
      </c>
      <c r="K54" s="45"/>
      <c r="L54" s="45"/>
      <c r="M54" s="45"/>
      <c r="N54" s="46"/>
      <c r="O54" s="57" t="s">
        <v>44</v>
      </c>
      <c r="P54" s="58"/>
    </row>
    <row r="55" spans="1:16" s="47" customFormat="1" ht="52.5" customHeight="1">
      <c r="A55" s="49">
        <f t="shared" si="1"/>
        <v>44</v>
      </c>
      <c r="B55" s="40" t="s">
        <v>48</v>
      </c>
      <c r="C55" s="40">
        <v>1101360057</v>
      </c>
      <c r="D55" s="41">
        <v>3976</v>
      </c>
      <c r="E55" s="50" t="s">
        <v>44</v>
      </c>
      <c r="F55" s="41">
        <v>3976</v>
      </c>
      <c r="G55" s="43">
        <f t="shared" si="0"/>
        <v>1</v>
      </c>
      <c r="H55" s="40" t="s">
        <v>88</v>
      </c>
      <c r="I55" s="21" t="s">
        <v>44</v>
      </c>
      <c r="J55" s="44" t="s">
        <v>114</v>
      </c>
      <c r="K55" s="45"/>
      <c r="L55" s="45"/>
      <c r="M55" s="45"/>
      <c r="N55" s="46"/>
      <c r="O55" s="57" t="s">
        <v>44</v>
      </c>
      <c r="P55" s="58"/>
    </row>
    <row r="56" spans="1:16" s="47" customFormat="1" ht="52.5" customHeight="1">
      <c r="A56" s="49">
        <f t="shared" si="1"/>
        <v>45</v>
      </c>
      <c r="B56" s="40" t="s">
        <v>113</v>
      </c>
      <c r="C56" s="40">
        <v>1101360061</v>
      </c>
      <c r="D56" s="41">
        <v>4700</v>
      </c>
      <c r="E56" s="41" t="s">
        <v>44</v>
      </c>
      <c r="F56" s="41">
        <v>4700</v>
      </c>
      <c r="G56" s="43">
        <f t="shared" si="0"/>
        <v>1</v>
      </c>
      <c r="H56" s="48">
        <v>42719</v>
      </c>
      <c r="I56" s="21" t="s">
        <v>44</v>
      </c>
      <c r="J56" s="44" t="s">
        <v>114</v>
      </c>
      <c r="K56" s="45"/>
      <c r="L56" s="45"/>
      <c r="M56" s="45"/>
      <c r="N56" s="46"/>
      <c r="O56" s="57" t="s">
        <v>44</v>
      </c>
      <c r="P56" s="58"/>
    </row>
    <row r="57" spans="1:16" s="47" customFormat="1" ht="52.5" customHeight="1">
      <c r="A57" s="49">
        <f t="shared" si="1"/>
        <v>46</v>
      </c>
      <c r="B57" s="40" t="s">
        <v>49</v>
      </c>
      <c r="C57" s="40">
        <v>1101360058</v>
      </c>
      <c r="D57" s="41">
        <v>4567</v>
      </c>
      <c r="E57" s="50" t="s">
        <v>44</v>
      </c>
      <c r="F57" s="41">
        <v>4567</v>
      </c>
      <c r="G57" s="43">
        <f t="shared" si="0"/>
        <v>1</v>
      </c>
      <c r="H57" s="40" t="s">
        <v>88</v>
      </c>
      <c r="I57" s="21" t="s">
        <v>44</v>
      </c>
      <c r="J57" s="44" t="s">
        <v>114</v>
      </c>
      <c r="K57" s="45"/>
      <c r="L57" s="45"/>
      <c r="M57" s="45"/>
      <c r="N57" s="46"/>
      <c r="O57" s="57" t="s">
        <v>44</v>
      </c>
      <c r="P57" s="58"/>
    </row>
    <row r="58" spans="1:16" s="47" customFormat="1" ht="52.5" customHeight="1">
      <c r="A58" s="49">
        <f t="shared" si="1"/>
        <v>47</v>
      </c>
      <c r="B58" s="40" t="s">
        <v>49</v>
      </c>
      <c r="C58" s="40">
        <v>1101360059</v>
      </c>
      <c r="D58" s="41">
        <v>4567</v>
      </c>
      <c r="E58" s="50" t="s">
        <v>44</v>
      </c>
      <c r="F58" s="41">
        <v>4567</v>
      </c>
      <c r="G58" s="43">
        <f>F58/D58</f>
        <v>1</v>
      </c>
      <c r="H58" s="40" t="s">
        <v>88</v>
      </c>
      <c r="I58" s="21" t="s">
        <v>44</v>
      </c>
      <c r="J58" s="44" t="s">
        <v>114</v>
      </c>
      <c r="K58" s="45"/>
      <c r="L58" s="45"/>
      <c r="M58" s="45"/>
      <c r="N58" s="46"/>
      <c r="O58" s="57" t="s">
        <v>44</v>
      </c>
      <c r="P58" s="58"/>
    </row>
    <row r="59" spans="1:16" s="47" customFormat="1" ht="52.5" customHeight="1">
      <c r="A59" s="49">
        <f>A57+1</f>
        <v>47</v>
      </c>
      <c r="B59" s="40" t="s">
        <v>118</v>
      </c>
      <c r="C59" s="40">
        <v>1101360042</v>
      </c>
      <c r="D59" s="41">
        <v>8850</v>
      </c>
      <c r="E59" s="50" t="s">
        <v>44</v>
      </c>
      <c r="F59" s="41">
        <v>8850</v>
      </c>
      <c r="G59" s="43">
        <f t="shared" si="0"/>
        <v>1</v>
      </c>
      <c r="H59" s="40" t="s">
        <v>89</v>
      </c>
      <c r="I59" s="21" t="s">
        <v>44</v>
      </c>
      <c r="J59" s="44" t="s">
        <v>114</v>
      </c>
      <c r="K59" s="45"/>
      <c r="L59" s="45"/>
      <c r="M59" s="45"/>
      <c r="N59" s="46"/>
      <c r="O59" s="57" t="s">
        <v>44</v>
      </c>
      <c r="P59" s="58"/>
    </row>
    <row r="60" spans="1:16" s="47" customFormat="1" ht="52.5" customHeight="1">
      <c r="A60" s="49">
        <f t="shared" si="1"/>
        <v>48</v>
      </c>
      <c r="B60" s="40" t="s">
        <v>50</v>
      </c>
      <c r="C60" s="40">
        <v>1101360001</v>
      </c>
      <c r="D60" s="41">
        <v>3264</v>
      </c>
      <c r="E60" s="50" t="s">
        <v>44</v>
      </c>
      <c r="F60" s="41">
        <v>3264</v>
      </c>
      <c r="G60" s="43">
        <f t="shared" si="0"/>
        <v>1</v>
      </c>
      <c r="H60" s="40" t="s">
        <v>90</v>
      </c>
      <c r="I60" s="21" t="s">
        <v>44</v>
      </c>
      <c r="J60" s="44" t="s">
        <v>114</v>
      </c>
      <c r="K60" s="45"/>
      <c r="L60" s="45"/>
      <c r="M60" s="45"/>
      <c r="N60" s="46"/>
      <c r="O60" s="57" t="s">
        <v>44</v>
      </c>
      <c r="P60" s="58"/>
    </row>
    <row r="61" spans="1:16" s="47" customFormat="1" ht="52.5" customHeight="1">
      <c r="A61" s="49">
        <f t="shared" si="1"/>
        <v>49</v>
      </c>
      <c r="B61" s="40" t="s">
        <v>50</v>
      </c>
      <c r="C61" s="40">
        <v>1101360002</v>
      </c>
      <c r="D61" s="41">
        <v>3264</v>
      </c>
      <c r="E61" s="50" t="s">
        <v>44</v>
      </c>
      <c r="F61" s="41">
        <v>3264</v>
      </c>
      <c r="G61" s="43">
        <f>F61/D61</f>
        <v>1</v>
      </c>
      <c r="H61" s="40" t="s">
        <v>90</v>
      </c>
      <c r="I61" s="21" t="s">
        <v>44</v>
      </c>
      <c r="J61" s="44" t="s">
        <v>114</v>
      </c>
      <c r="K61" s="45"/>
      <c r="L61" s="45"/>
      <c r="M61" s="45"/>
      <c r="N61" s="46"/>
      <c r="O61" s="57" t="s">
        <v>44</v>
      </c>
      <c r="P61" s="58"/>
    </row>
    <row r="62" spans="1:16" s="47" customFormat="1" ht="52.5" customHeight="1">
      <c r="A62" s="49">
        <f t="shared" si="1"/>
        <v>50</v>
      </c>
      <c r="B62" s="40" t="s">
        <v>50</v>
      </c>
      <c r="C62" s="40">
        <v>1101360003</v>
      </c>
      <c r="D62" s="41">
        <v>3264</v>
      </c>
      <c r="E62" s="50" t="s">
        <v>44</v>
      </c>
      <c r="F62" s="41">
        <v>3264</v>
      </c>
      <c r="G62" s="43">
        <f>F62/D62</f>
        <v>1</v>
      </c>
      <c r="H62" s="40" t="s">
        <v>90</v>
      </c>
      <c r="I62" s="21" t="s">
        <v>44</v>
      </c>
      <c r="J62" s="44" t="s">
        <v>114</v>
      </c>
      <c r="K62" s="45"/>
      <c r="L62" s="45"/>
      <c r="M62" s="45"/>
      <c r="N62" s="46"/>
      <c r="O62" s="57" t="s">
        <v>44</v>
      </c>
      <c r="P62" s="58"/>
    </row>
    <row r="63" spans="1:16" s="47" customFormat="1" ht="52.5" customHeight="1">
      <c r="A63" s="49">
        <f t="shared" si="1"/>
        <v>51</v>
      </c>
      <c r="B63" s="40" t="s">
        <v>50</v>
      </c>
      <c r="C63" s="40">
        <v>1101360004</v>
      </c>
      <c r="D63" s="41">
        <v>3264</v>
      </c>
      <c r="E63" s="50" t="s">
        <v>44</v>
      </c>
      <c r="F63" s="41">
        <v>3264</v>
      </c>
      <c r="G63" s="43">
        <f>F63/D63</f>
        <v>1</v>
      </c>
      <c r="H63" s="40" t="s">
        <v>90</v>
      </c>
      <c r="I63" s="21" t="s">
        <v>44</v>
      </c>
      <c r="J63" s="44" t="s">
        <v>114</v>
      </c>
      <c r="K63" s="45"/>
      <c r="L63" s="45"/>
      <c r="M63" s="45"/>
      <c r="N63" s="46"/>
      <c r="O63" s="57" t="s">
        <v>44</v>
      </c>
      <c r="P63" s="58"/>
    </row>
    <row r="64" spans="1:16" s="47" customFormat="1" ht="52.5" customHeight="1">
      <c r="A64" s="49">
        <f t="shared" si="1"/>
        <v>52</v>
      </c>
      <c r="B64" s="40" t="s">
        <v>50</v>
      </c>
      <c r="C64" s="40">
        <v>1101360005</v>
      </c>
      <c r="D64" s="41">
        <v>3264</v>
      </c>
      <c r="E64" s="50" t="s">
        <v>44</v>
      </c>
      <c r="F64" s="41">
        <v>3264</v>
      </c>
      <c r="G64" s="43">
        <f>F64/D64</f>
        <v>1</v>
      </c>
      <c r="H64" s="40" t="s">
        <v>90</v>
      </c>
      <c r="I64" s="21" t="s">
        <v>44</v>
      </c>
      <c r="J64" s="44" t="s">
        <v>114</v>
      </c>
      <c r="K64" s="45"/>
      <c r="L64" s="45"/>
      <c r="M64" s="45"/>
      <c r="N64" s="46"/>
      <c r="O64" s="57" t="s">
        <v>44</v>
      </c>
      <c r="P64" s="58"/>
    </row>
    <row r="65" spans="1:16" s="47" customFormat="1" ht="52.5" customHeight="1">
      <c r="A65" s="49">
        <f t="shared" si="1"/>
        <v>53</v>
      </c>
      <c r="B65" s="40" t="s">
        <v>50</v>
      </c>
      <c r="C65" s="40">
        <v>1101360006</v>
      </c>
      <c r="D65" s="41">
        <v>3264</v>
      </c>
      <c r="E65" s="50" t="s">
        <v>44</v>
      </c>
      <c r="F65" s="41">
        <v>3264</v>
      </c>
      <c r="G65" s="43">
        <f>F65/D65</f>
        <v>1</v>
      </c>
      <c r="H65" s="40" t="s">
        <v>90</v>
      </c>
      <c r="I65" s="21" t="s">
        <v>44</v>
      </c>
      <c r="J65" s="44" t="s">
        <v>114</v>
      </c>
      <c r="K65" s="45"/>
      <c r="L65" s="45"/>
      <c r="M65" s="45"/>
      <c r="N65" s="46"/>
      <c r="O65" s="57" t="s">
        <v>44</v>
      </c>
      <c r="P65" s="58"/>
    </row>
    <row r="66" spans="1:16" s="47" customFormat="1" ht="52.5" customHeight="1">
      <c r="A66" s="49">
        <f>A60+1</f>
        <v>49</v>
      </c>
      <c r="B66" s="40" t="s">
        <v>51</v>
      </c>
      <c r="C66" s="40">
        <v>1101360038</v>
      </c>
      <c r="D66" s="41">
        <v>3200</v>
      </c>
      <c r="E66" s="50" t="s">
        <v>44</v>
      </c>
      <c r="F66" s="41">
        <v>3200</v>
      </c>
      <c r="G66" s="43">
        <f t="shared" si="0"/>
        <v>1</v>
      </c>
      <c r="H66" s="40" t="s">
        <v>83</v>
      </c>
      <c r="I66" s="21" t="s">
        <v>44</v>
      </c>
      <c r="J66" s="44" t="s">
        <v>114</v>
      </c>
      <c r="K66" s="45"/>
      <c r="L66" s="45"/>
      <c r="M66" s="45"/>
      <c r="N66" s="46"/>
      <c r="O66" s="57" t="s">
        <v>44</v>
      </c>
      <c r="P66" s="58"/>
    </row>
    <row r="67" spans="1:16" s="47" customFormat="1" ht="52.5" customHeight="1">
      <c r="A67" s="49">
        <f t="shared" si="1"/>
        <v>50</v>
      </c>
      <c r="B67" s="40" t="s">
        <v>119</v>
      </c>
      <c r="C67" s="40">
        <v>1101360044</v>
      </c>
      <c r="D67" s="41">
        <v>11260</v>
      </c>
      <c r="E67" s="50" t="s">
        <v>44</v>
      </c>
      <c r="F67" s="41">
        <v>11260</v>
      </c>
      <c r="G67" s="43">
        <f t="shared" si="0"/>
        <v>1</v>
      </c>
      <c r="H67" s="40" t="s">
        <v>91</v>
      </c>
      <c r="I67" s="21" t="s">
        <v>44</v>
      </c>
      <c r="J67" s="44" t="s">
        <v>114</v>
      </c>
      <c r="K67" s="45"/>
      <c r="L67" s="45"/>
      <c r="M67" s="45"/>
      <c r="N67" s="46"/>
      <c r="O67" s="57" t="s">
        <v>44</v>
      </c>
      <c r="P67" s="58"/>
    </row>
    <row r="68" spans="1:16" s="47" customFormat="1" ht="52.5" customHeight="1">
      <c r="A68" s="49">
        <f t="shared" si="1"/>
        <v>51</v>
      </c>
      <c r="B68" s="40" t="s">
        <v>52</v>
      </c>
      <c r="C68" s="40">
        <v>1101360007</v>
      </c>
      <c r="D68" s="41">
        <v>6834</v>
      </c>
      <c r="E68" s="50" t="s">
        <v>44</v>
      </c>
      <c r="F68" s="41">
        <v>6834</v>
      </c>
      <c r="G68" s="43">
        <f t="shared" si="0"/>
        <v>1</v>
      </c>
      <c r="H68" s="40" t="s">
        <v>90</v>
      </c>
      <c r="I68" s="21" t="s">
        <v>44</v>
      </c>
      <c r="J68" s="44" t="s">
        <v>114</v>
      </c>
      <c r="K68" s="45"/>
      <c r="L68" s="45"/>
      <c r="M68" s="45"/>
      <c r="N68" s="46"/>
      <c r="O68" s="57" t="s">
        <v>44</v>
      </c>
      <c r="P68" s="58"/>
    </row>
    <row r="69" spans="1:16" s="47" customFormat="1" ht="52.5" customHeight="1">
      <c r="A69" s="49">
        <f t="shared" si="1"/>
        <v>52</v>
      </c>
      <c r="B69" s="40" t="s">
        <v>120</v>
      </c>
      <c r="C69" s="40">
        <v>1101360039</v>
      </c>
      <c r="D69" s="41">
        <v>11950</v>
      </c>
      <c r="E69" s="50" t="s">
        <v>44</v>
      </c>
      <c r="F69" s="41">
        <v>11950</v>
      </c>
      <c r="G69" s="43">
        <f t="shared" si="0"/>
        <v>1</v>
      </c>
      <c r="H69" s="40" t="s">
        <v>92</v>
      </c>
      <c r="I69" s="21" t="s">
        <v>44</v>
      </c>
      <c r="J69" s="44" t="s">
        <v>114</v>
      </c>
      <c r="K69" s="45"/>
      <c r="L69" s="45"/>
      <c r="M69" s="45"/>
      <c r="N69" s="46"/>
      <c r="O69" s="57" t="s">
        <v>44</v>
      </c>
      <c r="P69" s="58"/>
    </row>
    <row r="70" spans="1:16" s="47" customFormat="1" ht="52.5" customHeight="1">
      <c r="A70" s="49">
        <f t="shared" si="1"/>
        <v>53</v>
      </c>
      <c r="B70" s="40" t="s">
        <v>120</v>
      </c>
      <c r="C70" s="40">
        <v>1101360040</v>
      </c>
      <c r="D70" s="41">
        <v>11950</v>
      </c>
      <c r="E70" s="50" t="s">
        <v>44</v>
      </c>
      <c r="F70" s="41">
        <v>11950</v>
      </c>
      <c r="G70" s="43">
        <f>F70/D70</f>
        <v>1</v>
      </c>
      <c r="H70" s="40" t="s">
        <v>92</v>
      </c>
      <c r="I70" s="21" t="s">
        <v>44</v>
      </c>
      <c r="J70" s="44" t="s">
        <v>114</v>
      </c>
      <c r="K70" s="45"/>
      <c r="L70" s="45"/>
      <c r="M70" s="45"/>
      <c r="N70" s="46"/>
      <c r="O70" s="57" t="s">
        <v>44</v>
      </c>
      <c r="P70" s="58"/>
    </row>
    <row r="71" spans="1:16" s="47" customFormat="1" ht="52.5" customHeight="1">
      <c r="A71" s="49">
        <f>A69+1</f>
        <v>53</v>
      </c>
      <c r="B71" s="40" t="s">
        <v>121</v>
      </c>
      <c r="C71" s="40">
        <v>1101360047</v>
      </c>
      <c r="D71" s="41">
        <v>11260</v>
      </c>
      <c r="E71" s="50" t="s">
        <v>44</v>
      </c>
      <c r="F71" s="41">
        <v>11260</v>
      </c>
      <c r="G71" s="43">
        <f t="shared" si="0"/>
        <v>1</v>
      </c>
      <c r="H71" s="40" t="s">
        <v>93</v>
      </c>
      <c r="I71" s="21" t="s">
        <v>44</v>
      </c>
      <c r="J71" s="44" t="s">
        <v>114</v>
      </c>
      <c r="K71" s="45"/>
      <c r="L71" s="45"/>
      <c r="M71" s="45"/>
      <c r="N71" s="46"/>
      <c r="O71" s="57" t="s">
        <v>44</v>
      </c>
      <c r="P71" s="58"/>
    </row>
    <row r="72" spans="1:16" s="47" customFormat="1" ht="52.5" customHeight="1">
      <c r="A72" s="49">
        <f>A70+1</f>
        <v>54</v>
      </c>
      <c r="B72" s="40" t="s">
        <v>121</v>
      </c>
      <c r="C72" s="40">
        <v>1101360048</v>
      </c>
      <c r="D72" s="41">
        <v>11260</v>
      </c>
      <c r="E72" s="50" t="s">
        <v>44</v>
      </c>
      <c r="F72" s="41">
        <v>11260</v>
      </c>
      <c r="G72" s="43">
        <f aca="true" t="shared" si="2" ref="G72:G79">F72/D72</f>
        <v>1</v>
      </c>
      <c r="H72" s="40" t="s">
        <v>93</v>
      </c>
      <c r="I72" s="21" t="s">
        <v>44</v>
      </c>
      <c r="J72" s="44" t="s">
        <v>114</v>
      </c>
      <c r="K72" s="45"/>
      <c r="L72" s="45"/>
      <c r="M72" s="45"/>
      <c r="N72" s="46"/>
      <c r="O72" s="57" t="s">
        <v>44</v>
      </c>
      <c r="P72" s="58"/>
    </row>
    <row r="73" spans="1:16" s="47" customFormat="1" ht="52.5" customHeight="1">
      <c r="A73" s="49">
        <f>A71+1</f>
        <v>54</v>
      </c>
      <c r="B73" s="40" t="s">
        <v>121</v>
      </c>
      <c r="C73" s="40">
        <v>1101360049</v>
      </c>
      <c r="D73" s="41">
        <v>11260</v>
      </c>
      <c r="E73" s="50" t="s">
        <v>44</v>
      </c>
      <c r="F73" s="41">
        <v>11260</v>
      </c>
      <c r="G73" s="43">
        <f t="shared" si="2"/>
        <v>1</v>
      </c>
      <c r="H73" s="40" t="s">
        <v>93</v>
      </c>
      <c r="I73" s="21" t="s">
        <v>44</v>
      </c>
      <c r="J73" s="44" t="s">
        <v>114</v>
      </c>
      <c r="K73" s="45"/>
      <c r="L73" s="45"/>
      <c r="M73" s="45"/>
      <c r="N73" s="46"/>
      <c r="O73" s="57" t="s">
        <v>44</v>
      </c>
      <c r="P73" s="58"/>
    </row>
    <row r="74" spans="1:16" s="47" customFormat="1" ht="52.5" customHeight="1">
      <c r="A74" s="49">
        <f>A71+1</f>
        <v>54</v>
      </c>
      <c r="B74" s="40" t="s">
        <v>121</v>
      </c>
      <c r="C74" s="40">
        <v>1101360041</v>
      </c>
      <c r="D74" s="41">
        <v>6070</v>
      </c>
      <c r="E74" s="50" t="s">
        <v>44</v>
      </c>
      <c r="F74" s="41">
        <v>6070</v>
      </c>
      <c r="G74" s="43">
        <f t="shared" si="2"/>
        <v>1</v>
      </c>
      <c r="H74" s="40" t="s">
        <v>94</v>
      </c>
      <c r="I74" s="21" t="s">
        <v>44</v>
      </c>
      <c r="J74" s="44" t="s">
        <v>114</v>
      </c>
      <c r="K74" s="45"/>
      <c r="L74" s="45"/>
      <c r="M74" s="45"/>
      <c r="N74" s="46"/>
      <c r="O74" s="57" t="s">
        <v>44</v>
      </c>
      <c r="P74" s="58"/>
    </row>
    <row r="75" spans="1:16" s="47" customFormat="1" ht="52.5" customHeight="1">
      <c r="A75" s="49">
        <f t="shared" si="1"/>
        <v>55</v>
      </c>
      <c r="B75" s="40" t="s">
        <v>53</v>
      </c>
      <c r="C75" s="40">
        <v>1101360035</v>
      </c>
      <c r="D75" s="41">
        <v>8600</v>
      </c>
      <c r="E75" s="50" t="s">
        <v>44</v>
      </c>
      <c r="F75" s="41">
        <v>8600</v>
      </c>
      <c r="G75" s="43">
        <f t="shared" si="2"/>
        <v>1</v>
      </c>
      <c r="H75" s="40" t="s">
        <v>95</v>
      </c>
      <c r="I75" s="21" t="s">
        <v>44</v>
      </c>
      <c r="J75" s="44" t="s">
        <v>114</v>
      </c>
      <c r="K75" s="45"/>
      <c r="L75" s="45"/>
      <c r="M75" s="45"/>
      <c r="N75" s="46"/>
      <c r="O75" s="57" t="s">
        <v>44</v>
      </c>
      <c r="P75" s="58"/>
    </row>
    <row r="76" spans="1:16" s="47" customFormat="1" ht="52.5" customHeight="1">
      <c r="A76" s="49">
        <f t="shared" si="1"/>
        <v>56</v>
      </c>
      <c r="B76" s="40" t="s">
        <v>54</v>
      </c>
      <c r="C76" s="40">
        <v>1101360029</v>
      </c>
      <c r="D76" s="41">
        <v>6700</v>
      </c>
      <c r="E76" s="50" t="s">
        <v>44</v>
      </c>
      <c r="F76" s="41">
        <v>6700</v>
      </c>
      <c r="G76" s="43">
        <f t="shared" si="2"/>
        <v>1</v>
      </c>
      <c r="H76" s="40" t="s">
        <v>96</v>
      </c>
      <c r="I76" s="21" t="s">
        <v>44</v>
      </c>
      <c r="J76" s="44" t="s">
        <v>114</v>
      </c>
      <c r="K76" s="45"/>
      <c r="L76" s="45"/>
      <c r="M76" s="45"/>
      <c r="N76" s="46"/>
      <c r="O76" s="57" t="s">
        <v>44</v>
      </c>
      <c r="P76" s="58"/>
    </row>
    <row r="77" spans="1:16" s="47" customFormat="1" ht="52.5" customHeight="1">
      <c r="A77" s="49">
        <f t="shared" si="1"/>
        <v>57</v>
      </c>
      <c r="B77" s="40" t="s">
        <v>54</v>
      </c>
      <c r="C77" s="40">
        <v>1101360030</v>
      </c>
      <c r="D77" s="41">
        <v>6700</v>
      </c>
      <c r="E77" s="50" t="s">
        <v>44</v>
      </c>
      <c r="F77" s="41">
        <v>6700</v>
      </c>
      <c r="G77" s="43">
        <f t="shared" si="2"/>
        <v>1</v>
      </c>
      <c r="H77" s="40" t="s">
        <v>96</v>
      </c>
      <c r="I77" s="21" t="s">
        <v>44</v>
      </c>
      <c r="J77" s="44" t="s">
        <v>114</v>
      </c>
      <c r="K77" s="45"/>
      <c r="L77" s="45"/>
      <c r="M77" s="45"/>
      <c r="N77" s="46"/>
      <c r="O77" s="57" t="s">
        <v>44</v>
      </c>
      <c r="P77" s="58"/>
    </row>
    <row r="78" spans="1:16" s="26" customFormat="1" ht="52.5" customHeight="1">
      <c r="A78" s="19">
        <f>A76+1</f>
        <v>57</v>
      </c>
      <c r="B78" s="20" t="s">
        <v>55</v>
      </c>
      <c r="C78" s="20">
        <v>1101360036</v>
      </c>
      <c r="D78" s="27">
        <v>7200</v>
      </c>
      <c r="E78" s="21" t="s">
        <v>44</v>
      </c>
      <c r="F78" s="27">
        <v>7200</v>
      </c>
      <c r="G78" s="22">
        <f t="shared" si="2"/>
        <v>1</v>
      </c>
      <c r="H78" s="20" t="s">
        <v>83</v>
      </c>
      <c r="I78" s="21" t="s">
        <v>44</v>
      </c>
      <c r="J78" s="23" t="s">
        <v>114</v>
      </c>
      <c r="K78" s="24"/>
      <c r="L78" s="24"/>
      <c r="M78" s="24"/>
      <c r="N78" s="25"/>
      <c r="O78" s="57" t="s">
        <v>44</v>
      </c>
      <c r="P78" s="58"/>
    </row>
    <row r="79" spans="1:16" s="26" customFormat="1" ht="52.5" customHeight="1">
      <c r="A79" s="19">
        <f t="shared" si="1"/>
        <v>58</v>
      </c>
      <c r="B79" s="20" t="s">
        <v>56</v>
      </c>
      <c r="C79" s="20">
        <v>1101360014</v>
      </c>
      <c r="D79" s="27">
        <v>3451</v>
      </c>
      <c r="E79" s="21" t="s">
        <v>44</v>
      </c>
      <c r="F79" s="27">
        <v>3451</v>
      </c>
      <c r="G79" s="22">
        <f t="shared" si="2"/>
        <v>1</v>
      </c>
      <c r="H79" s="20" t="s">
        <v>64</v>
      </c>
      <c r="I79" s="21" t="s">
        <v>44</v>
      </c>
      <c r="J79" s="23" t="s">
        <v>114</v>
      </c>
      <c r="K79" s="24"/>
      <c r="L79" s="24"/>
      <c r="M79" s="24"/>
      <c r="N79" s="25"/>
      <c r="O79" s="57" t="s">
        <v>44</v>
      </c>
      <c r="P79" s="58"/>
    </row>
    <row r="80" spans="1:16" s="47" customFormat="1" ht="52.5" customHeight="1">
      <c r="A80" s="49">
        <f t="shared" si="1"/>
        <v>59</v>
      </c>
      <c r="B80" s="40" t="s">
        <v>97</v>
      </c>
      <c r="C80" s="40">
        <v>1101340017</v>
      </c>
      <c r="D80" s="41">
        <v>15500</v>
      </c>
      <c r="E80" s="50" t="s">
        <v>44</v>
      </c>
      <c r="F80" s="41">
        <v>15500</v>
      </c>
      <c r="G80" s="43">
        <f aca="true" t="shared" si="3" ref="G80:G94">F80/D80</f>
        <v>1</v>
      </c>
      <c r="H80" s="40" t="s">
        <v>87</v>
      </c>
      <c r="I80" s="21" t="s">
        <v>44</v>
      </c>
      <c r="J80" s="51" t="s">
        <v>116</v>
      </c>
      <c r="K80" s="45"/>
      <c r="L80" s="45"/>
      <c r="M80" s="45"/>
      <c r="N80" s="46"/>
      <c r="O80" s="57" t="s">
        <v>44</v>
      </c>
      <c r="P80" s="58"/>
    </row>
    <row r="81" spans="1:16" s="47" customFormat="1" ht="52.5" customHeight="1">
      <c r="A81" s="49">
        <f t="shared" si="1"/>
        <v>60</v>
      </c>
      <c r="B81" s="40" t="s">
        <v>97</v>
      </c>
      <c r="C81" s="40">
        <v>1101340016</v>
      </c>
      <c r="D81" s="41">
        <v>15500</v>
      </c>
      <c r="E81" s="50" t="s">
        <v>44</v>
      </c>
      <c r="F81" s="41">
        <v>15500</v>
      </c>
      <c r="G81" s="43">
        <f>F81/D81</f>
        <v>1</v>
      </c>
      <c r="H81" s="40" t="s">
        <v>87</v>
      </c>
      <c r="I81" s="21" t="s">
        <v>44</v>
      </c>
      <c r="J81" s="51" t="s">
        <v>116</v>
      </c>
      <c r="K81" s="45"/>
      <c r="L81" s="45"/>
      <c r="M81" s="45"/>
      <c r="N81" s="46"/>
      <c r="O81" s="57" t="s">
        <v>44</v>
      </c>
      <c r="P81" s="58"/>
    </row>
    <row r="82" spans="1:16" s="26" customFormat="1" ht="52.5" customHeight="1">
      <c r="A82" s="19">
        <f>A80+1</f>
        <v>60</v>
      </c>
      <c r="B82" s="20" t="s">
        <v>98</v>
      </c>
      <c r="C82" s="20">
        <v>1101340014</v>
      </c>
      <c r="D82" s="27">
        <v>17500</v>
      </c>
      <c r="E82" s="21" t="s">
        <v>44</v>
      </c>
      <c r="F82" s="27">
        <v>17500</v>
      </c>
      <c r="G82" s="22">
        <f t="shared" si="3"/>
        <v>1</v>
      </c>
      <c r="H82" s="20" t="s">
        <v>87</v>
      </c>
      <c r="I82" s="21" t="s">
        <v>44</v>
      </c>
      <c r="J82" s="39" t="s">
        <v>116</v>
      </c>
      <c r="K82" s="24"/>
      <c r="L82" s="24"/>
      <c r="M82" s="24"/>
      <c r="N82" s="25"/>
      <c r="O82" s="57" t="s">
        <v>44</v>
      </c>
      <c r="P82" s="58"/>
    </row>
    <row r="83" spans="1:16" s="26" customFormat="1" ht="52.5" customHeight="1">
      <c r="A83" s="19">
        <f t="shared" si="1"/>
        <v>61</v>
      </c>
      <c r="B83" s="20" t="s">
        <v>99</v>
      </c>
      <c r="C83" s="20">
        <v>1101340020</v>
      </c>
      <c r="D83" s="27">
        <v>16108</v>
      </c>
      <c r="E83" s="21" t="s">
        <v>44</v>
      </c>
      <c r="F83" s="27">
        <v>16108</v>
      </c>
      <c r="G83" s="22">
        <f t="shared" si="3"/>
        <v>1</v>
      </c>
      <c r="H83" s="20" t="s">
        <v>72</v>
      </c>
      <c r="I83" s="21" t="s">
        <v>44</v>
      </c>
      <c r="J83" s="39" t="s">
        <v>116</v>
      </c>
      <c r="K83" s="24"/>
      <c r="L83" s="24"/>
      <c r="M83" s="24"/>
      <c r="N83" s="25"/>
      <c r="O83" s="57" t="s">
        <v>44</v>
      </c>
      <c r="P83" s="58"/>
    </row>
    <row r="84" spans="1:16" s="26" customFormat="1" ht="52.5" customHeight="1">
      <c r="A84" s="19">
        <f t="shared" si="1"/>
        <v>62</v>
      </c>
      <c r="B84" s="20" t="s">
        <v>100</v>
      </c>
      <c r="C84" s="20">
        <v>1101340021</v>
      </c>
      <c r="D84" s="27">
        <v>3631</v>
      </c>
      <c r="E84" s="21" t="s">
        <v>44</v>
      </c>
      <c r="F84" s="27">
        <v>3631</v>
      </c>
      <c r="G84" s="22">
        <f t="shared" si="3"/>
        <v>1</v>
      </c>
      <c r="H84" s="20" t="s">
        <v>72</v>
      </c>
      <c r="I84" s="21" t="s">
        <v>44</v>
      </c>
      <c r="J84" s="39" t="s">
        <v>116</v>
      </c>
      <c r="K84" s="24"/>
      <c r="L84" s="24"/>
      <c r="M84" s="24"/>
      <c r="N84" s="25"/>
      <c r="O84" s="57" t="s">
        <v>44</v>
      </c>
      <c r="P84" s="58"/>
    </row>
    <row r="85" spans="1:16" s="26" customFormat="1" ht="52.5" customHeight="1">
      <c r="A85" s="19">
        <f t="shared" si="1"/>
        <v>63</v>
      </c>
      <c r="B85" s="20" t="s">
        <v>101</v>
      </c>
      <c r="C85" s="20">
        <v>1101340015</v>
      </c>
      <c r="D85" s="27">
        <v>8700</v>
      </c>
      <c r="E85" s="21" t="s">
        <v>44</v>
      </c>
      <c r="F85" s="27">
        <v>8700</v>
      </c>
      <c r="G85" s="22">
        <f t="shared" si="3"/>
        <v>1</v>
      </c>
      <c r="H85" s="20" t="s">
        <v>87</v>
      </c>
      <c r="I85" s="21" t="s">
        <v>44</v>
      </c>
      <c r="J85" s="39" t="s">
        <v>116</v>
      </c>
      <c r="K85" s="24"/>
      <c r="L85" s="24"/>
      <c r="M85" s="24"/>
      <c r="N85" s="25"/>
      <c r="O85" s="57" t="s">
        <v>44</v>
      </c>
      <c r="P85" s="58"/>
    </row>
    <row r="86" spans="1:16" s="26" customFormat="1" ht="52.5" customHeight="1">
      <c r="A86" s="19">
        <f t="shared" si="1"/>
        <v>64</v>
      </c>
      <c r="B86" s="20" t="s">
        <v>102</v>
      </c>
      <c r="C86" s="20">
        <v>1101340018</v>
      </c>
      <c r="D86" s="27">
        <v>6500</v>
      </c>
      <c r="E86" s="21" t="s">
        <v>44</v>
      </c>
      <c r="F86" s="27">
        <v>6500</v>
      </c>
      <c r="G86" s="22">
        <f t="shared" si="3"/>
        <v>1</v>
      </c>
      <c r="H86" s="20" t="s">
        <v>87</v>
      </c>
      <c r="I86" s="21" t="s">
        <v>44</v>
      </c>
      <c r="J86" s="39" t="s">
        <v>116</v>
      </c>
      <c r="K86" s="24"/>
      <c r="L86" s="24"/>
      <c r="M86" s="24"/>
      <c r="N86" s="25"/>
      <c r="O86" s="57" t="s">
        <v>44</v>
      </c>
      <c r="P86" s="58"/>
    </row>
    <row r="87" spans="1:16" s="26" customFormat="1" ht="52.5" customHeight="1">
      <c r="A87" s="19">
        <f t="shared" si="1"/>
        <v>65</v>
      </c>
      <c r="B87" s="20" t="s">
        <v>103</v>
      </c>
      <c r="C87" s="20">
        <v>1101340024</v>
      </c>
      <c r="D87" s="27">
        <v>4955</v>
      </c>
      <c r="E87" s="21" t="s">
        <v>44</v>
      </c>
      <c r="F87" s="27">
        <v>4955</v>
      </c>
      <c r="G87" s="22">
        <f t="shared" si="3"/>
        <v>1</v>
      </c>
      <c r="H87" s="20" t="s">
        <v>110</v>
      </c>
      <c r="I87" s="21" t="s">
        <v>44</v>
      </c>
      <c r="J87" s="39" t="s">
        <v>116</v>
      </c>
      <c r="K87" s="24"/>
      <c r="L87" s="24"/>
      <c r="M87" s="24"/>
      <c r="N87" s="25"/>
      <c r="O87" s="57" t="s">
        <v>44</v>
      </c>
      <c r="P87" s="58"/>
    </row>
    <row r="88" spans="1:16" s="26" customFormat="1" ht="52.5" customHeight="1">
      <c r="A88" s="19">
        <f t="shared" si="1"/>
        <v>66</v>
      </c>
      <c r="B88" s="20" t="s">
        <v>104</v>
      </c>
      <c r="C88" s="20">
        <v>1101360007</v>
      </c>
      <c r="D88" s="27">
        <v>4390</v>
      </c>
      <c r="E88" s="21" t="s">
        <v>44</v>
      </c>
      <c r="F88" s="27">
        <v>4390</v>
      </c>
      <c r="G88" s="22">
        <f t="shared" si="3"/>
        <v>1</v>
      </c>
      <c r="H88" s="20" t="s">
        <v>87</v>
      </c>
      <c r="I88" s="21" t="s">
        <v>44</v>
      </c>
      <c r="J88" s="39" t="s">
        <v>116</v>
      </c>
      <c r="K88" s="24"/>
      <c r="L88" s="24"/>
      <c r="M88" s="24"/>
      <c r="N88" s="25"/>
      <c r="O88" s="57" t="s">
        <v>44</v>
      </c>
      <c r="P88" s="58"/>
    </row>
    <row r="89" spans="1:16" s="47" customFormat="1" ht="52.5" customHeight="1">
      <c r="A89" s="49">
        <f t="shared" si="1"/>
        <v>67</v>
      </c>
      <c r="B89" s="40" t="s">
        <v>105</v>
      </c>
      <c r="C89" s="40">
        <v>1101360005</v>
      </c>
      <c r="D89" s="41">
        <v>3100</v>
      </c>
      <c r="E89" s="50" t="s">
        <v>44</v>
      </c>
      <c r="F89" s="41">
        <v>3100</v>
      </c>
      <c r="G89" s="43">
        <f t="shared" si="3"/>
        <v>1</v>
      </c>
      <c r="H89" s="40" t="s">
        <v>87</v>
      </c>
      <c r="I89" s="21" t="s">
        <v>44</v>
      </c>
      <c r="J89" s="51" t="s">
        <v>116</v>
      </c>
      <c r="K89" s="45"/>
      <c r="L89" s="45"/>
      <c r="M89" s="45"/>
      <c r="N89" s="46"/>
      <c r="O89" s="57" t="s">
        <v>44</v>
      </c>
      <c r="P89" s="58"/>
    </row>
    <row r="90" spans="1:16" s="47" customFormat="1" ht="52.5" customHeight="1">
      <c r="A90" s="49">
        <f t="shared" si="1"/>
        <v>68</v>
      </c>
      <c r="B90" s="40" t="s">
        <v>105</v>
      </c>
      <c r="C90" s="40">
        <v>1101360006</v>
      </c>
      <c r="D90" s="41">
        <v>3100</v>
      </c>
      <c r="E90" s="50" t="s">
        <v>44</v>
      </c>
      <c r="F90" s="41">
        <v>3100</v>
      </c>
      <c r="G90" s="43">
        <f>F90/D90</f>
        <v>1</v>
      </c>
      <c r="H90" s="40" t="s">
        <v>87</v>
      </c>
      <c r="I90" s="21" t="s">
        <v>44</v>
      </c>
      <c r="J90" s="51" t="s">
        <v>116</v>
      </c>
      <c r="K90" s="45"/>
      <c r="L90" s="45"/>
      <c r="M90" s="45"/>
      <c r="N90" s="46"/>
      <c r="O90" s="57" t="s">
        <v>44</v>
      </c>
      <c r="P90" s="58"/>
    </row>
    <row r="91" spans="1:16" s="26" customFormat="1" ht="52.5" customHeight="1">
      <c r="A91" s="19">
        <f>A89+1</f>
        <v>68</v>
      </c>
      <c r="B91" s="20" t="s">
        <v>106</v>
      </c>
      <c r="C91" s="20">
        <v>1101360022</v>
      </c>
      <c r="D91" s="27">
        <v>59900</v>
      </c>
      <c r="E91" s="21" t="s">
        <v>44</v>
      </c>
      <c r="F91" s="27">
        <v>59900</v>
      </c>
      <c r="G91" s="22">
        <f t="shared" si="3"/>
        <v>1</v>
      </c>
      <c r="H91" s="20" t="s">
        <v>111</v>
      </c>
      <c r="I91" s="21" t="s">
        <v>44</v>
      </c>
      <c r="J91" s="39" t="s">
        <v>116</v>
      </c>
      <c r="K91" s="24"/>
      <c r="L91" s="24"/>
      <c r="M91" s="24"/>
      <c r="N91" s="25"/>
      <c r="O91" s="57" t="s">
        <v>44</v>
      </c>
      <c r="P91" s="58"/>
    </row>
    <row r="92" spans="1:16" s="26" customFormat="1" ht="52.5" customHeight="1">
      <c r="A92" s="19">
        <f>A91+1</f>
        <v>69</v>
      </c>
      <c r="B92" s="20" t="s">
        <v>107</v>
      </c>
      <c r="C92" s="20">
        <v>1101360008</v>
      </c>
      <c r="D92" s="27">
        <v>5200</v>
      </c>
      <c r="E92" s="21" t="s">
        <v>44</v>
      </c>
      <c r="F92" s="27">
        <v>5200</v>
      </c>
      <c r="G92" s="22">
        <f t="shared" si="3"/>
        <v>1</v>
      </c>
      <c r="H92" s="20" t="s">
        <v>87</v>
      </c>
      <c r="I92" s="21" t="s">
        <v>44</v>
      </c>
      <c r="J92" s="39" t="s">
        <v>116</v>
      </c>
      <c r="K92" s="24"/>
      <c r="L92" s="24"/>
      <c r="M92" s="24"/>
      <c r="N92" s="25"/>
      <c r="O92" s="57" t="s">
        <v>44</v>
      </c>
      <c r="P92" s="58"/>
    </row>
    <row r="93" spans="1:16" s="26" customFormat="1" ht="52.5" customHeight="1">
      <c r="A93" s="19">
        <f>A92+1</f>
        <v>70</v>
      </c>
      <c r="B93" s="20" t="s">
        <v>108</v>
      </c>
      <c r="C93" s="20">
        <v>1101360023</v>
      </c>
      <c r="D93" s="27">
        <v>9500</v>
      </c>
      <c r="E93" s="21" t="s">
        <v>44</v>
      </c>
      <c r="F93" s="27">
        <v>9500</v>
      </c>
      <c r="G93" s="22">
        <f t="shared" si="3"/>
        <v>1</v>
      </c>
      <c r="H93" s="20" t="s">
        <v>112</v>
      </c>
      <c r="I93" s="21" t="s">
        <v>44</v>
      </c>
      <c r="J93" s="39" t="s">
        <v>116</v>
      </c>
      <c r="K93" s="24"/>
      <c r="L93" s="24"/>
      <c r="M93" s="24"/>
      <c r="N93" s="25"/>
      <c r="O93" s="57" t="s">
        <v>44</v>
      </c>
      <c r="P93" s="58"/>
    </row>
    <row r="94" spans="1:16" s="26" customFormat="1" ht="52.5" customHeight="1">
      <c r="A94" s="19">
        <f>A93+1</f>
        <v>71</v>
      </c>
      <c r="B94" s="20" t="s">
        <v>109</v>
      </c>
      <c r="C94" s="20">
        <v>1101360009</v>
      </c>
      <c r="D94" s="27">
        <v>3400</v>
      </c>
      <c r="E94" s="21" t="s">
        <v>44</v>
      </c>
      <c r="F94" s="27">
        <v>3400</v>
      </c>
      <c r="G94" s="22">
        <f t="shared" si="3"/>
        <v>1</v>
      </c>
      <c r="H94" s="20" t="s">
        <v>87</v>
      </c>
      <c r="I94" s="21" t="s">
        <v>44</v>
      </c>
      <c r="J94" s="39" t="s">
        <v>116</v>
      </c>
      <c r="K94" s="24"/>
      <c r="L94" s="24"/>
      <c r="M94" s="24"/>
      <c r="N94" s="25"/>
      <c r="O94" s="57" t="s">
        <v>44</v>
      </c>
      <c r="P94" s="58"/>
    </row>
    <row r="95" spans="1:16" s="26" customFormat="1" ht="52.5" customHeight="1">
      <c r="A95" s="19">
        <f>A94+1</f>
        <v>72</v>
      </c>
      <c r="B95" s="20" t="s">
        <v>129</v>
      </c>
      <c r="C95" s="20">
        <v>1101360009</v>
      </c>
      <c r="D95" s="27">
        <v>19187</v>
      </c>
      <c r="E95" s="21" t="s">
        <v>44</v>
      </c>
      <c r="F95" s="27">
        <v>19187</v>
      </c>
      <c r="G95" s="22">
        <f>F95/D95</f>
        <v>1</v>
      </c>
      <c r="H95" s="55">
        <v>43544</v>
      </c>
      <c r="I95" s="56" t="s">
        <v>130</v>
      </c>
      <c r="J95" s="39" t="s">
        <v>116</v>
      </c>
      <c r="K95" s="24"/>
      <c r="L95" s="24"/>
      <c r="M95" s="24"/>
      <c r="N95" s="25"/>
      <c r="O95" s="57" t="s">
        <v>44</v>
      </c>
      <c r="P95" s="58"/>
    </row>
    <row r="96" spans="1:16" s="38" customFormat="1" ht="22.5" customHeight="1">
      <c r="A96" s="28"/>
      <c r="B96" s="29" t="s">
        <v>15</v>
      </c>
      <c r="C96" s="30"/>
      <c r="D96" s="31">
        <f>SUM(D7:D94)</f>
        <v>1513550.67</v>
      </c>
      <c r="E96" s="31">
        <f>SUM(E7:E94)</f>
        <v>269215.77</v>
      </c>
      <c r="F96" s="31">
        <f>SUM(F7:F94)</f>
        <v>1244334.9</v>
      </c>
      <c r="G96" s="32"/>
      <c r="H96" s="33"/>
      <c r="I96" s="34"/>
      <c r="J96" s="35"/>
      <c r="K96" s="36"/>
      <c r="L96" s="36"/>
      <c r="M96" s="36"/>
      <c r="N96" s="37"/>
      <c r="O96" s="64"/>
      <c r="P96" s="65"/>
    </row>
    <row r="97" ht="48.75" customHeight="1"/>
    <row r="103" ht="16.5" customHeight="1"/>
  </sheetData>
  <sheetProtection selectLockedCells="1" selectUnlockedCells="1"/>
  <mergeCells count="95">
    <mergeCell ref="O40:P40"/>
    <mergeCell ref="O21:P21"/>
    <mergeCell ref="O46:P46"/>
    <mergeCell ref="O47:P47"/>
    <mergeCell ref="O50:P50"/>
    <mergeCell ref="A3:P3"/>
    <mergeCell ref="O27:P27"/>
    <mergeCell ref="O28:P28"/>
    <mergeCell ref="O29:P29"/>
    <mergeCell ref="O31:P31"/>
    <mergeCell ref="O45:P45"/>
    <mergeCell ref="O32:P32"/>
    <mergeCell ref="O55:P55"/>
    <mergeCell ref="O59:P59"/>
    <mergeCell ref="O66:P66"/>
    <mergeCell ref="O30:P30"/>
    <mergeCell ref="O44:P44"/>
    <mergeCell ref="O48:P48"/>
    <mergeCell ref="O53:P53"/>
    <mergeCell ref="O56:P56"/>
    <mergeCell ref="O36:P36"/>
    <mergeCell ref="O43:P43"/>
    <mergeCell ref="O79:P79"/>
    <mergeCell ref="O38:P38"/>
    <mergeCell ref="O39:P39"/>
    <mergeCell ref="O33:P33"/>
    <mergeCell ref="O34:P34"/>
    <mergeCell ref="O35:P35"/>
    <mergeCell ref="O37:P37"/>
    <mergeCell ref="O76:P76"/>
    <mergeCell ref="O54:P54"/>
    <mergeCell ref="O68:P68"/>
    <mergeCell ref="O26:P26"/>
    <mergeCell ref="O12:P12"/>
    <mergeCell ref="O13:P13"/>
    <mergeCell ref="O14:P14"/>
    <mergeCell ref="O15:P15"/>
    <mergeCell ref="O19:P19"/>
    <mergeCell ref="O20:P20"/>
    <mergeCell ref="O96:P96"/>
    <mergeCell ref="O42:P42"/>
    <mergeCell ref="O57:P57"/>
    <mergeCell ref="O41:P41"/>
    <mergeCell ref="O80:P80"/>
    <mergeCell ref="O4:P4"/>
    <mergeCell ref="O5:P5"/>
    <mergeCell ref="O16:P16"/>
    <mergeCell ref="O17:P17"/>
    <mergeCell ref="O18:P18"/>
    <mergeCell ref="O94:P94"/>
    <mergeCell ref="O86:P86"/>
    <mergeCell ref="O87:P87"/>
    <mergeCell ref="O82:P82"/>
    <mergeCell ref="O83:P83"/>
    <mergeCell ref="O84:P84"/>
    <mergeCell ref="O85:P85"/>
    <mergeCell ref="O91:P91"/>
    <mergeCell ref="O92:P92"/>
    <mergeCell ref="O93:P93"/>
    <mergeCell ref="A2:P2"/>
    <mergeCell ref="O7:P7"/>
    <mergeCell ref="O8:P8"/>
    <mergeCell ref="O9:P9"/>
    <mergeCell ref="O10:P10"/>
    <mergeCell ref="O11:P11"/>
    <mergeCell ref="I1:P1"/>
    <mergeCell ref="O88:P88"/>
    <mergeCell ref="O89:P89"/>
    <mergeCell ref="O22:P22"/>
    <mergeCell ref="O23:P23"/>
    <mergeCell ref="O24:P24"/>
    <mergeCell ref="O25:P25"/>
    <mergeCell ref="O78:P78"/>
    <mergeCell ref="O49:P49"/>
    <mergeCell ref="O52:P52"/>
    <mergeCell ref="O51:P51"/>
    <mergeCell ref="O58:P58"/>
    <mergeCell ref="O69:P69"/>
    <mergeCell ref="O71:P71"/>
    <mergeCell ref="O74:P74"/>
    <mergeCell ref="O75:P75"/>
    <mergeCell ref="O67:P67"/>
    <mergeCell ref="O72:P72"/>
    <mergeCell ref="O73:P73"/>
    <mergeCell ref="O60:P60"/>
    <mergeCell ref="O95:P95"/>
    <mergeCell ref="O77:P77"/>
    <mergeCell ref="O81:P81"/>
    <mergeCell ref="O90:P90"/>
    <mergeCell ref="O61:P61"/>
    <mergeCell ref="O62:P62"/>
    <mergeCell ref="O63:P63"/>
    <mergeCell ref="O64:P64"/>
    <mergeCell ref="O65:P65"/>
    <mergeCell ref="O70:P70"/>
  </mergeCells>
  <printOptions/>
  <pageMargins left="0.34652777777777777" right="0.0006944444444444445" top="0.2798611111111111" bottom="0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</dc:creator>
  <cp:keywords/>
  <dc:description/>
  <cp:lastModifiedBy>Пользователь</cp:lastModifiedBy>
  <cp:lastPrinted>2015-10-05T16:10:08Z</cp:lastPrinted>
  <dcterms:created xsi:type="dcterms:W3CDTF">2014-10-17T06:43:15Z</dcterms:created>
  <dcterms:modified xsi:type="dcterms:W3CDTF">2019-12-20T06:31:46Z</dcterms:modified>
  <cp:category/>
  <cp:version/>
  <cp:contentType/>
  <cp:contentStatus/>
</cp:coreProperties>
</file>